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2B231ED-5037-47EA-8085-55C250711AC3}" xr6:coauthVersionLast="47" xr6:coauthVersionMax="47" xr10:uidLastSave="{00000000-0000-0000-0000-000000000000}"/>
  <bookViews>
    <workbookView xWindow="3510" yWindow="3510" windowWidth="14400" windowHeight="12525" xr2:uid="{00000000-000D-0000-FFFF-FFFF00000000}"/>
  </bookViews>
  <sheets>
    <sheet name="別表３" sheetId="1" r:id="rId1"/>
    <sheet name="記入要領" sheetId="6" r:id="rId2"/>
  </sheets>
  <definedNames>
    <definedName name="_xlnm.Print_Area" localSheetId="1">記入要領!$A$1:$J$33</definedName>
    <definedName name="_xlnm.Print_Area" localSheetId="0">別表３!$A$1:$J$32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D26" i="6"/>
  <c r="D29" i="6" s="1"/>
  <c r="D26" i="1" l="1"/>
  <c r="D29" i="1" s="1"/>
  <c r="D23" i="6"/>
  <c r="H16" i="6"/>
  <c r="F16" i="6"/>
  <c r="D15" i="6"/>
  <c r="D14" i="6"/>
  <c r="D13" i="6"/>
  <c r="D12" i="6"/>
  <c r="D16" i="6" l="1"/>
  <c r="D12" i="1" l="1"/>
  <c r="H16" i="1" l="1"/>
  <c r="D23" i="1" l="1"/>
  <c r="D15" i="1"/>
  <c r="D14" i="1"/>
  <c r="D13" i="1"/>
  <c r="D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92D2FDDF-0405-4F6C-9299-2AB8D950EC6C}">
      <text>
        <r>
          <rPr>
            <b/>
            <sz val="12"/>
            <color indexed="81"/>
            <rFont val="MS P ゴシック"/>
            <family val="3"/>
            <charset val="128"/>
          </rPr>
          <t>本様式は、単独事業・連携体事業にかかわらず、全事業者が個別に作成する必要があります。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E4C071F6-63F9-4785-8993-C0D4DFBC824E}">
      <text>
        <r>
          <rPr>
            <b/>
            <sz val="12"/>
            <color indexed="81"/>
            <rFont val="MS P ゴシック"/>
            <family val="3"/>
            <charset val="128"/>
          </rPr>
          <t>本様式は、単独事業・連携体事業にかかわらず、全事業者が個別に作成する必要があります。</t>
        </r>
      </text>
    </comment>
  </commentList>
</comments>
</file>

<file path=xl/sharedStrings.xml><?xml version="1.0" encoding="utf-8"?>
<sst xmlns="http://schemas.openxmlformats.org/spreadsheetml/2006/main" count="91" uniqueCount="47">
  <si>
    <t>その他</t>
    <rPh sb="2" eb="3">
      <t>タ</t>
    </rPh>
    <phoneticPr fontId="3"/>
  </si>
  <si>
    <t>備考</t>
    <rPh sb="0" eb="2">
      <t>ビコウ</t>
    </rPh>
    <phoneticPr fontId="3"/>
  </si>
  <si>
    <t>支出科目</t>
    <rPh sb="0" eb="2">
      <t>シシュツ</t>
    </rPh>
    <rPh sb="2" eb="4">
      <t>カモク</t>
    </rPh>
    <phoneticPr fontId="3"/>
  </si>
  <si>
    <t>収入科目</t>
    <rPh sb="0" eb="2">
      <t>シュウニュウ</t>
    </rPh>
    <rPh sb="2" eb="4">
      <t>カモク</t>
    </rPh>
    <phoneticPr fontId="3"/>
  </si>
  <si>
    <t>自己資金</t>
    <rPh sb="0" eb="4">
      <t>ジコシキン</t>
    </rPh>
    <phoneticPr fontId="3"/>
  </si>
  <si>
    <t>金額</t>
    <rPh sb="0" eb="2">
      <t>キンガク</t>
    </rPh>
    <phoneticPr fontId="3"/>
  </si>
  <si>
    <t>-</t>
    <phoneticPr fontId="3"/>
  </si>
  <si>
    <t>（ａ）</t>
    <phoneticPr fontId="3"/>
  </si>
  <si>
    <t>（ａ）×（ｃ）≧（ｂ）のとき</t>
    <phoneticPr fontId="3"/>
  </si>
  <si>
    <t>（ａ）×（ｃ）＜（ｂ）のとき</t>
    <phoneticPr fontId="3"/>
  </si>
  <si>
    <t>補助金の金額計算</t>
    <rPh sb="0" eb="2">
      <t>ホジョ</t>
    </rPh>
    <rPh sb="4" eb="6">
      <t>キンガク</t>
    </rPh>
    <rPh sb="6" eb="8">
      <t>ケイサン</t>
    </rPh>
    <phoneticPr fontId="3"/>
  </si>
  <si>
    <t>（ｂ）と同額</t>
    <rPh sb="4" eb="6">
      <t>ドウガク</t>
    </rPh>
    <phoneticPr fontId="3"/>
  </si>
  <si>
    <t>（ａ）補助対象経費の合計</t>
    <rPh sb="3" eb="5">
      <t>ホジョ</t>
    </rPh>
    <rPh sb="5" eb="7">
      <t>タイショウ</t>
    </rPh>
    <rPh sb="7" eb="9">
      <t>ケイヒ</t>
    </rPh>
    <rPh sb="10" eb="12">
      <t>ゴウケイ</t>
    </rPh>
    <phoneticPr fontId="3"/>
  </si>
  <si>
    <t>（ｃ）補助率</t>
    <rPh sb="3" eb="6">
      <t>ホジョリツ</t>
    </rPh>
    <phoneticPr fontId="3"/>
  </si>
  <si>
    <t>（ｂ）補助金の上限額</t>
    <rPh sb="3" eb="6">
      <t>ホジョキン</t>
    </rPh>
    <rPh sb="7" eb="10">
      <t>ジョウゲンガク</t>
    </rPh>
    <phoneticPr fontId="3"/>
  </si>
  <si>
    <t>金額等</t>
    <rPh sb="0" eb="2">
      <t>キンガク</t>
    </rPh>
    <rPh sb="2" eb="3">
      <t>トウ</t>
    </rPh>
    <phoneticPr fontId="3"/>
  </si>
  <si>
    <t>【記載要領】</t>
    <rPh sb="1" eb="3">
      <t>キサイ</t>
    </rPh>
    <rPh sb="3" eb="5">
      <t>ヨウリョウ</t>
    </rPh>
    <phoneticPr fontId="3"/>
  </si>
  <si>
    <t xml:space="preserve"> (2) 金額は全て円単位で記載して下さい。</t>
    <rPh sb="5" eb="7">
      <t>キンガク</t>
    </rPh>
    <rPh sb="8" eb="9">
      <t>スベ</t>
    </rPh>
    <rPh sb="10" eb="11">
      <t>エン</t>
    </rPh>
    <rPh sb="11" eb="13">
      <t>タンイ</t>
    </rPh>
    <rPh sb="14" eb="16">
      <t>キサイ</t>
    </rPh>
    <rPh sb="18" eb="19">
      <t>クダ</t>
    </rPh>
    <phoneticPr fontId="3"/>
  </si>
  <si>
    <t>【注意事項】</t>
    <rPh sb="1" eb="3">
      <t>チュウイ</t>
    </rPh>
    <rPh sb="3" eb="5">
      <t>ジコウ</t>
    </rPh>
    <phoneticPr fontId="3"/>
  </si>
  <si>
    <r>
      <t>借入金</t>
    </r>
    <r>
      <rPr>
        <sz val="9"/>
        <color theme="1"/>
        <rFont val="ＭＳ 明朝"/>
        <family val="1"/>
        <charset val="128"/>
      </rPr>
      <t>（金融機関：　　　　　　　　）</t>
    </r>
    <rPh sb="0" eb="2">
      <t>カリイレ</t>
    </rPh>
    <rPh sb="2" eb="3">
      <t>キン</t>
    </rPh>
    <rPh sb="4" eb="6">
      <t>キンユウ</t>
    </rPh>
    <rPh sb="6" eb="8">
      <t>キカン</t>
    </rPh>
    <phoneticPr fontId="3"/>
  </si>
  <si>
    <t>（ａ）×（ｃ）
※千円未満切捨</t>
    <rPh sb="9" eb="13">
      <t>センエンミマン</t>
    </rPh>
    <rPh sb="13" eb="14">
      <t>キ</t>
    </rPh>
    <rPh sb="14" eb="15">
      <t>ス</t>
    </rPh>
    <phoneticPr fontId="3"/>
  </si>
  <si>
    <r>
      <t>合計額</t>
    </r>
    <r>
      <rPr>
        <sz val="9"/>
        <color theme="1"/>
        <rFont val="ＭＳ 明朝"/>
        <family val="1"/>
        <charset val="128"/>
      </rPr>
      <t>（（Ａ）総事業費と同額となること）</t>
    </r>
    <rPh sb="0" eb="2">
      <t>ゴウケイ</t>
    </rPh>
    <rPh sb="2" eb="3">
      <t>ガク</t>
    </rPh>
    <rPh sb="12" eb="14">
      <t>ドウガク</t>
    </rPh>
    <phoneticPr fontId="3"/>
  </si>
  <si>
    <t>（Ａ）総事業費</t>
    <rPh sb="3" eb="7">
      <t>ソウジギョウヒ</t>
    </rPh>
    <phoneticPr fontId="3"/>
  </si>
  <si>
    <t>補助対象経費(P)</t>
    <rPh sb="0" eb="2">
      <t>ホジョ</t>
    </rPh>
    <rPh sb="2" eb="4">
      <t>タイショウ</t>
    </rPh>
    <rPh sb="4" eb="6">
      <t>ケイヒ</t>
    </rPh>
    <phoneticPr fontId="3"/>
  </si>
  <si>
    <t>補助対象外経費(Q)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</si>
  <si>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小計金額(P+Q)</t>
    <rPh sb="0" eb="2">
      <t>ショウケイ</t>
    </rPh>
    <rPh sb="2" eb="4">
      <t>キンガク</t>
    </rPh>
    <phoneticPr fontId="3"/>
  </si>
  <si>
    <t>□</t>
    <phoneticPr fontId="3"/>
  </si>
  <si>
    <t>☑</t>
    <phoneticPr fontId="3"/>
  </si>
  <si>
    <r>
      <t xml:space="preserve"> (1) 消費税は</t>
    </r>
    <r>
      <rPr>
        <u/>
        <sz val="12"/>
        <rFont val="ＭＳ ゴシック"/>
        <family val="3"/>
        <charset val="128"/>
      </rPr>
      <t>補助対象</t>
    </r>
    <r>
      <rPr>
        <b/>
        <u/>
        <sz val="12"/>
        <rFont val="ＭＳ ゴシック"/>
        <family val="3"/>
        <charset val="128"/>
      </rPr>
      <t>外</t>
    </r>
    <r>
      <rPr>
        <u/>
        <sz val="12"/>
        <rFont val="ＭＳ ゴシック"/>
        <family val="3"/>
        <charset val="128"/>
      </rPr>
      <t>経費</t>
    </r>
    <r>
      <rPr>
        <sz val="12"/>
        <rFont val="ＭＳ ゴシック"/>
        <family val="3"/>
        <charset val="128"/>
      </rPr>
      <t>(Q)に計上してください。</t>
    </r>
    <rPh sb="5" eb="8">
      <t>ショウヒゼイ</t>
    </rPh>
    <rPh sb="9" eb="11">
      <t>ホジョ</t>
    </rPh>
    <rPh sb="11" eb="13">
      <t>タイショウ</t>
    </rPh>
    <rPh sb="13" eb="14">
      <t>ガイ</t>
    </rPh>
    <rPh sb="14" eb="16">
      <t>ケイヒ</t>
    </rPh>
    <rPh sb="20" eb="22">
      <t>ケイジョウ</t>
    </rPh>
    <phoneticPr fontId="3"/>
  </si>
  <si>
    <t>③豊岡市外事業者への発注がある場合は、理由を記入してください（金額の多寡によるものは不可）。</t>
    <rPh sb="1" eb="3">
      <t>トヨオカ</t>
    </rPh>
    <rPh sb="3" eb="5">
      <t>シガイ</t>
    </rPh>
    <rPh sb="5" eb="8">
      <t>ジギョウシャ</t>
    </rPh>
    <rPh sb="10" eb="12">
      <t>ハッチュウ</t>
    </rPh>
    <rPh sb="15" eb="17">
      <t>バアイ</t>
    </rPh>
    <rPh sb="19" eb="21">
      <t>リユウ</t>
    </rPh>
    <rPh sb="22" eb="24">
      <t>キニュウ</t>
    </rPh>
    <rPh sb="31" eb="33">
      <t>キンガク</t>
    </rPh>
    <rPh sb="34" eb="36">
      <t>タカ</t>
    </rPh>
    <rPh sb="42" eb="44">
      <t>フカ</t>
    </rPh>
    <phoneticPr fontId="3"/>
  </si>
  <si>
    <r>
      <t xml:space="preserve"> (3) 補助対象経費各科目の</t>
    </r>
    <r>
      <rPr>
        <b/>
        <sz val="12"/>
        <color rgb="FFFF0000"/>
        <rFont val="ＭＳ ゴシック"/>
        <family val="3"/>
        <charset val="128"/>
      </rPr>
      <t>金額の根拠となる見積書やカタログ等を添付</t>
    </r>
    <r>
      <rPr>
        <sz val="12"/>
        <color theme="1"/>
        <rFont val="ＭＳ ゴシック"/>
        <family val="3"/>
        <charset val="128"/>
      </rPr>
      <t>して下さい。</t>
    </r>
    <rPh sb="5" eb="7">
      <t>ホジョ</t>
    </rPh>
    <rPh sb="7" eb="9">
      <t>タイショウ</t>
    </rPh>
    <rPh sb="9" eb="11">
      <t>ケイヒ</t>
    </rPh>
    <rPh sb="11" eb="12">
      <t>カク</t>
    </rPh>
    <rPh sb="12" eb="14">
      <t>カモク</t>
    </rPh>
    <rPh sb="15" eb="17">
      <t>キンガク</t>
    </rPh>
    <rPh sb="18" eb="20">
      <t>コンキョ</t>
    </rPh>
    <rPh sb="23" eb="26">
      <t>ミツモリショ</t>
    </rPh>
    <rPh sb="31" eb="32">
      <t>トウ</t>
    </rPh>
    <rPh sb="33" eb="35">
      <t>テンプ</t>
    </rPh>
    <rPh sb="37" eb="38">
      <t>クダ</t>
    </rPh>
    <phoneticPr fontId="3"/>
  </si>
  <si>
    <t>☑</t>
  </si>
  <si>
    <t>クラウドサービス利用料</t>
    <rPh sb="8" eb="10">
      <t>リヨウ</t>
    </rPh>
    <rPh sb="10" eb="11">
      <t>リョウ</t>
    </rPh>
    <phoneticPr fontId="3"/>
  </si>
  <si>
    <t>④同一の対象経費・事業に他の補助金（国、県その他の公的機関が運用する制度を含む。）を重複して充当していないか確認のうえ、チェックしてください。</t>
    <rPh sb="1" eb="3">
      <t>ドウイツ</t>
    </rPh>
    <rPh sb="4" eb="8">
      <t>タイショウケイヒ</t>
    </rPh>
    <rPh sb="9" eb="11">
      <t>ジギョウ</t>
    </rPh>
    <rPh sb="12" eb="13">
      <t>タ</t>
    </rPh>
    <rPh sb="14" eb="17">
      <t>ホジョキン</t>
    </rPh>
    <rPh sb="18" eb="19">
      <t>クニ</t>
    </rPh>
    <rPh sb="20" eb="21">
      <t>ケン</t>
    </rPh>
    <rPh sb="23" eb="24">
      <t>タ</t>
    </rPh>
    <rPh sb="25" eb="29">
      <t>コウテキキカン</t>
    </rPh>
    <rPh sb="30" eb="32">
      <t>ウンヨウ</t>
    </rPh>
    <rPh sb="34" eb="36">
      <t>セイド</t>
    </rPh>
    <rPh sb="37" eb="38">
      <t>フク</t>
    </rPh>
    <rPh sb="42" eb="44">
      <t>チョウフク</t>
    </rPh>
    <rPh sb="46" eb="48">
      <t>ジュウトウ</t>
    </rPh>
    <rPh sb="54" eb="56">
      <t>カクニン</t>
    </rPh>
    <phoneticPr fontId="3"/>
  </si>
  <si>
    <t>①支出科目と収入科目の合計額は一致させてください。</t>
    <rPh sb="1" eb="3">
      <t>シシュツ</t>
    </rPh>
    <rPh sb="3" eb="5">
      <t>カモク</t>
    </rPh>
    <rPh sb="6" eb="8">
      <t>シュウニュウ</t>
    </rPh>
    <rPh sb="8" eb="10">
      <t>カモク</t>
    </rPh>
    <rPh sb="11" eb="13">
      <t>ゴウケイ</t>
    </rPh>
    <rPh sb="13" eb="14">
      <t>ガク</t>
    </rPh>
    <rPh sb="15" eb="17">
      <t>イッチ</t>
    </rPh>
    <phoneticPr fontId="3"/>
  </si>
  <si>
    <t>②借入金は融資する金融機関名を記載してください。</t>
    <rPh sb="1" eb="3">
      <t>カリイレ</t>
    </rPh>
    <rPh sb="3" eb="4">
      <t>キン</t>
    </rPh>
    <rPh sb="5" eb="7">
      <t>ユウシ</t>
    </rPh>
    <rPh sb="9" eb="11">
      <t>キンユウ</t>
    </rPh>
    <rPh sb="11" eb="13">
      <t>キカン</t>
    </rPh>
    <rPh sb="13" eb="14">
      <t>メイ</t>
    </rPh>
    <rPh sb="15" eb="17">
      <t>キサイ</t>
    </rPh>
    <phoneticPr fontId="3"/>
  </si>
  <si>
    <t>同一の対象経費・事業に他の補助金を充当していない</t>
    <rPh sb="17" eb="19">
      <t>ジュウトウ</t>
    </rPh>
    <phoneticPr fontId="3"/>
  </si>
  <si>
    <r>
      <t xml:space="preserve"> (4) 工事を伴う事業の場合</t>
    </r>
    <r>
      <rPr>
        <sz val="12"/>
        <rFont val="ＭＳ ゴシック"/>
        <family val="3"/>
        <charset val="128"/>
      </rPr>
      <t>、</t>
    </r>
    <r>
      <rPr>
        <b/>
        <sz val="12"/>
        <color rgb="FFFF0000"/>
        <rFont val="ＭＳ ゴシック"/>
        <family val="3"/>
        <charset val="128"/>
      </rPr>
      <t>建物周辺地図及び工事建物図面（平面図・立面図等）を添付</t>
    </r>
    <r>
      <rPr>
        <sz val="12"/>
        <color theme="1"/>
        <rFont val="ＭＳ ゴシック"/>
        <family val="3"/>
        <charset val="128"/>
      </rPr>
      <t>して下さい。</t>
    </r>
    <rPh sb="5" eb="7">
      <t>コウジ</t>
    </rPh>
    <rPh sb="8" eb="9">
      <t>トモナ</t>
    </rPh>
    <rPh sb="10" eb="12">
      <t>ジギョウ</t>
    </rPh>
    <rPh sb="13" eb="15">
      <t>バアイ</t>
    </rPh>
    <rPh sb="16" eb="20">
      <t>タテモノシュウヘン</t>
    </rPh>
    <rPh sb="20" eb="22">
      <t>チズ</t>
    </rPh>
    <rPh sb="22" eb="23">
      <t>オヨ</t>
    </rPh>
    <rPh sb="24" eb="26">
      <t>コウジ</t>
    </rPh>
    <rPh sb="26" eb="28">
      <t>タテモノ</t>
    </rPh>
    <rPh sb="28" eb="30">
      <t>ズメン</t>
    </rPh>
    <rPh sb="31" eb="34">
      <t>ヘイメンズ</t>
    </rPh>
    <rPh sb="35" eb="39">
      <t>リツメンズトウ</t>
    </rPh>
    <rPh sb="41" eb="43">
      <t>テンプ</t>
    </rPh>
    <rPh sb="45" eb="46">
      <t>クダ</t>
    </rPh>
    <phoneticPr fontId="3"/>
  </si>
  <si>
    <t>豊岡市成長投資促進補助金事業計画書　別表３（事業費の詳細）</t>
    <rPh sb="3" eb="7">
      <t>セイチョウトウシ</t>
    </rPh>
    <rPh sb="7" eb="9">
      <t>ソクシン</t>
    </rPh>
    <rPh sb="18" eb="20">
      <t>ベッピョウ</t>
    </rPh>
    <rPh sb="22" eb="24">
      <t>ジギョウ</t>
    </rPh>
    <rPh sb="24" eb="25">
      <t>ヒ</t>
    </rPh>
    <rPh sb="26" eb="28">
      <t>ショウサイ</t>
    </rPh>
    <phoneticPr fontId="1"/>
  </si>
  <si>
    <t>設備・システム費</t>
    <rPh sb="0" eb="2">
      <t>セツビ</t>
    </rPh>
    <rPh sb="7" eb="8">
      <t>ヒ</t>
    </rPh>
    <phoneticPr fontId="3"/>
  </si>
  <si>
    <t>事業所改修費</t>
    <rPh sb="0" eb="3">
      <t>ジギョウショ</t>
    </rPh>
    <rPh sb="3" eb="6">
      <t>カイシュウヒ</t>
    </rPh>
    <phoneticPr fontId="3"/>
  </si>
  <si>
    <t>２分の１</t>
    <phoneticPr fontId="3"/>
  </si>
  <si>
    <r>
      <t xml:space="preserve">（Ｂ）補助金額
</t>
    </r>
    <r>
      <rPr>
        <sz val="10"/>
        <color rgb="FFFF0000"/>
        <rFont val="ＭＳ 明朝"/>
        <family val="1"/>
        <charset val="128"/>
      </rPr>
      <t>【3,000,000円～5.000,000円】</t>
    </r>
    <rPh sb="3" eb="5">
      <t>ホジョ</t>
    </rPh>
    <rPh sb="6" eb="7">
      <t>ガク</t>
    </rPh>
    <rPh sb="29" eb="30">
      <t>エン</t>
    </rPh>
    <phoneticPr fontId="3"/>
  </si>
  <si>
    <r>
      <t xml:space="preserve">専門家経費・外注費
</t>
    </r>
    <r>
      <rPr>
        <sz val="9"/>
        <color rgb="FFFF0000"/>
        <rFont val="ＭＳ 明朝"/>
        <family val="1"/>
        <charset val="128"/>
      </rPr>
      <t>【補助上限額：500,000円】</t>
    </r>
    <rPh sb="0" eb="3">
      <t>センモンカ</t>
    </rPh>
    <rPh sb="3" eb="5">
      <t>ケイヒ</t>
    </rPh>
    <rPh sb="6" eb="9">
      <t>ガイチュウヒ</t>
    </rPh>
    <rPh sb="11" eb="13">
      <t>ホジョ</t>
    </rPh>
    <rPh sb="13" eb="15">
      <t>ジョウゲン</t>
    </rPh>
    <rPh sb="15" eb="16">
      <t>ガク</t>
    </rPh>
    <rPh sb="24" eb="25">
      <t>エン</t>
    </rPh>
    <phoneticPr fontId="3"/>
  </si>
  <si>
    <r>
      <t xml:space="preserve">（Ｂ）補助金額
</t>
    </r>
    <r>
      <rPr>
        <sz val="9"/>
        <color rgb="FFFF0000"/>
        <rFont val="ＭＳ 明朝"/>
        <family val="1"/>
        <charset val="128"/>
      </rPr>
      <t>【3,000,000円～5.000,000円】</t>
    </r>
    <rPh sb="3" eb="6">
      <t>ホジョキン</t>
    </rPh>
    <rPh sb="6" eb="7">
      <t>ガク</t>
    </rPh>
    <phoneticPr fontId="3"/>
  </si>
  <si>
    <t>※黄色のセルに入力してください。</t>
    <rPh sb="1" eb="3">
      <t>キイロ</t>
    </rPh>
    <rPh sb="7" eb="9">
      <t>ニュウリョク</t>
    </rPh>
    <phoneticPr fontId="3"/>
  </si>
  <si>
    <r>
      <t>借入金</t>
    </r>
    <r>
      <rPr>
        <sz val="9"/>
        <color theme="1"/>
        <rFont val="ＭＳ 明朝"/>
        <family val="1"/>
        <charset val="128"/>
      </rPr>
      <t>（金融機関：●●●銀行　）</t>
    </r>
    <rPh sb="0" eb="2">
      <t>カリイレ</t>
    </rPh>
    <rPh sb="2" eb="3">
      <t>キン</t>
    </rPh>
    <rPh sb="4" eb="6">
      <t>キンユウ</t>
    </rPh>
    <rPh sb="6" eb="8">
      <t>キカン</t>
    </rPh>
    <rPh sb="12" eb="14">
      <t>ギンコウ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</si>
</sst>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9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5" fillId="0" borderId="7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shrinkToFit="1"/>
    </xf>
    <xf numFmtId="3" fontId="9" fillId="0" borderId="16" xfId="0" applyNumberFormat="1" applyFont="1" applyBorder="1" applyAlignment="1">
      <alignment horizontal="right" vertical="center" shrinkToFit="1"/>
    </xf>
    <xf numFmtId="3" fontId="6" fillId="0" borderId="15" xfId="0" applyNumberFormat="1" applyFont="1" applyBorder="1" applyAlignment="1">
      <alignment horizontal="right" vertical="center" shrinkToFit="1"/>
    </xf>
    <xf numFmtId="3" fontId="6" fillId="0" borderId="26" xfId="0" applyNumberFormat="1" applyFont="1" applyBorder="1" applyAlignment="1">
      <alignment horizontal="right" vertical="center" shrinkToFit="1"/>
    </xf>
    <xf numFmtId="3" fontId="5" fillId="0" borderId="13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3" fontId="6" fillId="3" borderId="15" xfId="0" applyNumberFormat="1" applyFont="1" applyFill="1" applyBorder="1" applyAlignment="1">
      <alignment horizontal="right" vertical="center" shrinkToFit="1"/>
    </xf>
    <xf numFmtId="3" fontId="6" fillId="3" borderId="26" xfId="0" applyNumberFormat="1" applyFont="1" applyFill="1" applyBorder="1" applyAlignment="1">
      <alignment horizontal="right" vertical="center" shrinkToFit="1"/>
    </xf>
    <xf numFmtId="3" fontId="5" fillId="3" borderId="16" xfId="0" applyNumberFormat="1" applyFont="1" applyFill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/>
    </xf>
    <xf numFmtId="0" fontId="5" fillId="3" borderId="14" xfId="0" applyFont="1" applyFill="1" applyBorder="1" applyAlignment="1">
      <alignment vertical="center"/>
    </xf>
    <xf numFmtId="0" fontId="2" fillId="0" borderId="0" xfId="0" applyFont="1"/>
    <xf numFmtId="38" fontId="5" fillId="0" borderId="0" xfId="1" applyFont="1" applyAlignment="1">
      <alignment vertical="center"/>
    </xf>
    <xf numFmtId="3" fontId="20" fillId="0" borderId="16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4" fillId="0" borderId="16" xfId="0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4" fillId="0" borderId="35" xfId="0" applyFont="1" applyBorder="1" applyAlignment="1">
      <alignment horizontal="right" vertical="center" wrapText="1"/>
    </xf>
    <xf numFmtId="3" fontId="9" fillId="0" borderId="15" xfId="0" applyNumberFormat="1" applyFont="1" applyBorder="1" applyAlignment="1">
      <alignment horizontal="right" vertical="center"/>
    </xf>
    <xf numFmtId="3" fontId="6" fillId="3" borderId="22" xfId="0" applyNumberFormat="1" applyFont="1" applyFill="1" applyBorder="1" applyAlignment="1">
      <alignment horizontal="right" vertical="center" shrinkToFit="1"/>
    </xf>
    <xf numFmtId="3" fontId="6" fillId="3" borderId="27" xfId="0" applyNumberFormat="1" applyFont="1" applyFill="1" applyBorder="1" applyAlignment="1">
      <alignment horizontal="right" vertical="center" shrinkToFit="1"/>
    </xf>
    <xf numFmtId="3" fontId="6" fillId="3" borderId="16" xfId="0" applyNumberFormat="1" applyFont="1" applyFill="1" applyBorder="1" applyAlignment="1">
      <alignment horizontal="right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3" fontId="5" fillId="0" borderId="29" xfId="0" applyNumberFormat="1" applyFont="1" applyBorder="1" applyAlignment="1">
      <alignment horizontal="right" vertical="center" shrinkToFit="1"/>
    </xf>
    <xf numFmtId="3" fontId="5" fillId="0" borderId="18" xfId="0" applyNumberFormat="1" applyFont="1" applyBorder="1" applyAlignment="1">
      <alignment horizontal="right" vertical="center" shrinkToFit="1"/>
    </xf>
    <xf numFmtId="3" fontId="6" fillId="3" borderId="23" xfId="0" applyNumberFormat="1" applyFont="1" applyFill="1" applyBorder="1" applyAlignment="1">
      <alignment horizontal="right" vertical="center" shrinkToFit="1"/>
    </xf>
    <xf numFmtId="3" fontId="6" fillId="3" borderId="30" xfId="0" applyNumberFormat="1" applyFont="1" applyFill="1" applyBorder="1" applyAlignment="1">
      <alignment horizontal="right" vertical="center" shrinkToFit="1"/>
    </xf>
    <xf numFmtId="3" fontId="6" fillId="3" borderId="24" xfId="0" applyNumberFormat="1" applyFont="1" applyFill="1" applyBorder="1" applyAlignment="1">
      <alignment horizontal="right" vertical="center" shrinkToFit="1"/>
    </xf>
    <xf numFmtId="3" fontId="6" fillId="4" borderId="33" xfId="0" applyNumberFormat="1" applyFont="1" applyFill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0" fillId="0" borderId="0" xfId="0"/>
    <xf numFmtId="0" fontId="0" fillId="0" borderId="5" xfId="0" applyBorder="1"/>
    <xf numFmtId="0" fontId="0" fillId="0" borderId="4" xfId="0" applyBorder="1"/>
    <xf numFmtId="0" fontId="18" fillId="4" borderId="0" xfId="0" applyFont="1" applyFill="1" applyAlignment="1">
      <alignment vertical="center" wrapText="1"/>
    </xf>
    <xf numFmtId="0" fontId="18" fillId="4" borderId="5" xfId="0" applyFont="1" applyFill="1" applyBorder="1" applyAlignment="1">
      <alignment vertical="center"/>
    </xf>
    <xf numFmtId="0" fontId="18" fillId="4" borderId="36" xfId="0" applyFont="1" applyFill="1" applyBorder="1" applyAlignment="1">
      <alignment vertical="center"/>
    </xf>
    <xf numFmtId="0" fontId="18" fillId="4" borderId="7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4" borderId="33" xfId="0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48214</xdr:colOff>
      <xdr:row>16</xdr:row>
      <xdr:rowOff>30560</xdr:rowOff>
    </xdr:from>
    <xdr:to>
      <xdr:col>4</xdr:col>
      <xdr:colOff>192214</xdr:colOff>
      <xdr:row>25</xdr:row>
      <xdr:rowOff>193646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2465904" y="6494112"/>
          <a:ext cx="3060000" cy="144000"/>
        </a:xfrm>
        <a:prstGeom prst="bentConnector3">
          <a:avLst>
            <a:gd name="adj1" fmla="val 9996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48214</xdr:colOff>
      <xdr:row>16</xdr:row>
      <xdr:rowOff>30560</xdr:rowOff>
    </xdr:from>
    <xdr:to>
      <xdr:col>4</xdr:col>
      <xdr:colOff>192214</xdr:colOff>
      <xdr:row>25</xdr:row>
      <xdr:rowOff>193646</xdr:rowOff>
    </xdr:to>
    <xdr:cxnSp macro="">
      <xdr:nvCxnSpPr>
        <xdr:cNvPr id="2" name="カギ線コネクタ 3">
          <a:extLst>
            <a:ext uri="{FF2B5EF4-FFF2-40B4-BE49-F238E27FC236}">
              <a16:creationId xmlns:a16="http://schemas.microsoft.com/office/drawing/2014/main" id="{8A6DBA5C-B03C-4047-A443-61DD3E37B767}"/>
            </a:ext>
          </a:extLst>
        </xdr:cNvPr>
        <xdr:cNvCxnSpPr/>
      </xdr:nvCxnSpPr>
      <xdr:spPr>
        <a:xfrm rot="5400000">
          <a:off x="2459609" y="4937540"/>
          <a:ext cx="2690386" cy="147175"/>
        </a:xfrm>
        <a:prstGeom prst="bentConnector3">
          <a:avLst>
            <a:gd name="adj1" fmla="val 9996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zoomScale="85" zoomScaleNormal="100" zoomScaleSheetLayoutView="85" workbookViewId="0">
      <selection activeCell="C4" sqref="C4"/>
    </sheetView>
  </sheetViews>
  <sheetFormatPr defaultColWidth="9" defaultRowHeight="14.25"/>
  <cols>
    <col min="1" max="1" width="1.375" style="1" customWidth="1"/>
    <col min="2" max="2" width="3.625" style="1" customWidth="1"/>
    <col min="3" max="3" width="30.75" style="1" customWidth="1"/>
    <col min="4" max="4" width="12.625" style="1" customWidth="1"/>
    <col min="5" max="5" width="4.625" style="1" customWidth="1"/>
    <col min="6" max="6" width="1.625" style="1" customWidth="1"/>
    <col min="7" max="7" width="7.625" style="1" customWidth="1"/>
    <col min="8" max="8" width="12.625" style="1" customWidth="1"/>
    <col min="9" max="9" width="22.375" style="1" customWidth="1"/>
    <col min="10" max="10" width="1.375" style="1" customWidth="1"/>
    <col min="11" max="11" width="9" style="1"/>
    <col min="12" max="12" width="10.5" style="1" bestFit="1" customWidth="1"/>
    <col min="13" max="16384" width="9" style="1"/>
  </cols>
  <sheetData>
    <row r="1" spans="1:12" ht="23.45" customHeight="1">
      <c r="A1" s="57" t="s">
        <v>38</v>
      </c>
      <c r="L1" s="58"/>
    </row>
    <row r="2" spans="1:12" ht="17.25">
      <c r="A2" s="6"/>
      <c r="L2" s="58"/>
    </row>
    <row r="3" spans="1:12" ht="17.25">
      <c r="A3" s="6"/>
      <c r="B3" s="31" t="s">
        <v>16</v>
      </c>
      <c r="L3" s="58"/>
    </row>
    <row r="4" spans="1:12" ht="17.25">
      <c r="A4" s="6"/>
      <c r="B4" s="31"/>
      <c r="C4" s="62" t="s">
        <v>45</v>
      </c>
      <c r="L4" s="58"/>
    </row>
    <row r="5" spans="1:12" ht="17.25">
      <c r="A5" s="6"/>
      <c r="B5" s="32" t="s">
        <v>28</v>
      </c>
    </row>
    <row r="6" spans="1:12" ht="17.25">
      <c r="A6" s="6"/>
      <c r="B6" s="31" t="s">
        <v>17</v>
      </c>
    </row>
    <row r="7" spans="1:12" ht="17.25">
      <c r="A7" s="6"/>
      <c r="B7" s="31" t="s">
        <v>30</v>
      </c>
    </row>
    <row r="8" spans="1:12" ht="17.25">
      <c r="A8" s="6"/>
      <c r="B8" s="31" t="s">
        <v>37</v>
      </c>
    </row>
    <row r="9" spans="1:12" ht="3.95" customHeight="1"/>
    <row r="10" spans="1:12" ht="15" customHeight="1">
      <c r="I10" s="3"/>
    </row>
    <row r="11" spans="1:12" ht="24.95" customHeight="1">
      <c r="B11" s="7" t="s">
        <v>2</v>
      </c>
      <c r="C11" s="8"/>
      <c r="D11" s="37" t="s">
        <v>25</v>
      </c>
      <c r="E11" s="71" t="s">
        <v>23</v>
      </c>
      <c r="F11" s="72"/>
      <c r="G11" s="73"/>
      <c r="H11" s="30" t="s">
        <v>24</v>
      </c>
      <c r="I11" s="9" t="s">
        <v>1</v>
      </c>
    </row>
    <row r="12" spans="1:12" s="23" customFormat="1" ht="24" customHeight="1">
      <c r="B12" s="24"/>
      <c r="C12" s="26" t="s">
        <v>39</v>
      </c>
      <c r="D12" s="39" t="str">
        <f t="shared" ref="D12:D15" si="0">IF(SUM(E12:H12)=0,"",SUM(E12:H12))</f>
        <v/>
      </c>
      <c r="E12" s="68"/>
      <c r="F12" s="69"/>
      <c r="G12" s="70"/>
      <c r="H12" s="52"/>
      <c r="I12" s="35"/>
    </row>
    <row r="13" spans="1:12" s="23" customFormat="1" ht="24" customHeight="1">
      <c r="B13" s="24"/>
      <c r="C13" s="26" t="s">
        <v>32</v>
      </c>
      <c r="D13" s="39" t="str">
        <f t="shared" si="0"/>
        <v/>
      </c>
      <c r="E13" s="68"/>
      <c r="F13" s="69"/>
      <c r="G13" s="70"/>
      <c r="H13" s="52"/>
      <c r="I13" s="35"/>
    </row>
    <row r="14" spans="1:12" s="23" customFormat="1" ht="24" customHeight="1">
      <c r="B14" s="24"/>
      <c r="C14" s="26" t="s">
        <v>40</v>
      </c>
      <c r="D14" s="39" t="str">
        <f t="shared" si="0"/>
        <v/>
      </c>
      <c r="E14" s="68"/>
      <c r="F14" s="69"/>
      <c r="G14" s="70"/>
      <c r="H14" s="52"/>
      <c r="I14" s="35"/>
    </row>
    <row r="15" spans="1:12" s="23" customFormat="1" ht="25.5" thickBot="1">
      <c r="B15" s="25"/>
      <c r="C15" s="60" t="s">
        <v>43</v>
      </c>
      <c r="D15" s="40" t="str">
        <f t="shared" si="0"/>
        <v/>
      </c>
      <c r="E15" s="76"/>
      <c r="F15" s="77"/>
      <c r="G15" s="78"/>
      <c r="H15" s="53"/>
      <c r="I15" s="36"/>
    </row>
    <row r="16" spans="1:12" ht="24.95" customHeight="1" thickTop="1">
      <c r="B16" s="94" t="s">
        <v>22</v>
      </c>
      <c r="C16" s="95"/>
      <c r="D16" s="41" t="str">
        <f>+IF(SUM(D12:D15)=0,"",SUM(D12:D15))</f>
        <v/>
      </c>
      <c r="E16" s="29" t="s">
        <v>7</v>
      </c>
      <c r="F16" s="74" t="str">
        <f>+IF(SUM(E12:F15)=0,"",SUM(E12:F15))</f>
        <v/>
      </c>
      <c r="G16" s="75"/>
      <c r="H16" s="41" t="str">
        <f>+IF(SUM(H12:H15)=0,"",SUM(H12:H15))</f>
        <v/>
      </c>
      <c r="I16" s="13" t="s">
        <v>6</v>
      </c>
    </row>
    <row r="17" spans="2:9" ht="12.6" customHeight="1">
      <c r="D17" s="3"/>
    </row>
    <row r="18" spans="2:9" ht="24.95" customHeight="1">
      <c r="B18" s="7" t="s">
        <v>3</v>
      </c>
      <c r="C18" s="8"/>
      <c r="D18" s="12" t="s">
        <v>5</v>
      </c>
      <c r="E18" s="2"/>
      <c r="F18" s="42" t="s">
        <v>18</v>
      </c>
      <c r="G18" s="43"/>
      <c r="H18" s="43"/>
      <c r="I18" s="44"/>
    </row>
    <row r="19" spans="2:9" ht="24.95" customHeight="1">
      <c r="B19" s="10"/>
      <c r="C19" s="5" t="s">
        <v>4</v>
      </c>
      <c r="D19" s="54"/>
      <c r="F19" s="45" t="s">
        <v>34</v>
      </c>
      <c r="G19" s="46"/>
      <c r="H19" s="46"/>
      <c r="I19" s="47"/>
    </row>
    <row r="20" spans="2:9" ht="24.95" customHeight="1">
      <c r="B20" s="10"/>
      <c r="C20" s="56" t="s">
        <v>19</v>
      </c>
      <c r="D20" s="54"/>
      <c r="F20" s="48" t="s">
        <v>35</v>
      </c>
      <c r="G20" s="49"/>
      <c r="H20" s="50"/>
      <c r="I20" s="51"/>
    </row>
    <row r="21" spans="2:9" ht="24.95" customHeight="1">
      <c r="B21" s="10"/>
      <c r="C21" s="61" t="s">
        <v>44</v>
      </c>
      <c r="D21" s="54"/>
      <c r="F21" s="98" t="s">
        <v>29</v>
      </c>
      <c r="G21" s="99"/>
      <c r="H21" s="99"/>
      <c r="I21" s="100"/>
    </row>
    <row r="22" spans="2:9" ht="24.95" customHeight="1" thickBot="1">
      <c r="B22" s="11"/>
      <c r="C22" s="4" t="s">
        <v>0</v>
      </c>
      <c r="D22" s="55"/>
      <c r="F22" s="82"/>
      <c r="G22" s="83"/>
      <c r="H22" s="83"/>
      <c r="I22" s="84"/>
    </row>
    <row r="23" spans="2:9" ht="24.95" customHeight="1" thickTop="1">
      <c r="B23" s="96" t="s">
        <v>21</v>
      </c>
      <c r="C23" s="97"/>
      <c r="D23" s="27" t="str">
        <f>IF(SUM(D19:D22)=0,"",SUM(D19:D22))</f>
        <v/>
      </c>
      <c r="F23" s="85"/>
      <c r="G23" s="83"/>
      <c r="H23" s="83"/>
      <c r="I23" s="84"/>
    </row>
    <row r="24" spans="2:9" ht="12.6" customHeight="1">
      <c r="F24" s="85"/>
      <c r="G24" s="83"/>
      <c r="H24" s="83"/>
      <c r="I24" s="84"/>
    </row>
    <row r="25" spans="2:9" ht="24.95" customHeight="1">
      <c r="B25" s="7" t="s">
        <v>10</v>
      </c>
      <c r="C25" s="8"/>
      <c r="D25" s="9" t="s">
        <v>15</v>
      </c>
      <c r="E25" s="15"/>
      <c r="F25" s="85"/>
      <c r="G25" s="83"/>
      <c r="H25" s="83"/>
      <c r="I25" s="84"/>
    </row>
    <row r="26" spans="2:9" ht="39.950000000000003" customHeight="1">
      <c r="B26" s="10"/>
      <c r="C26" s="19" t="s">
        <v>12</v>
      </c>
      <c r="D26" s="38" t="str">
        <f>+F16</f>
        <v/>
      </c>
      <c r="E26" s="15"/>
      <c r="F26" s="85"/>
      <c r="G26" s="83"/>
      <c r="H26" s="83"/>
      <c r="I26" s="84"/>
    </row>
    <row r="27" spans="2:9" ht="28.5" customHeight="1">
      <c r="B27" s="10"/>
      <c r="C27" s="19" t="s">
        <v>14</v>
      </c>
      <c r="D27" s="59">
        <v>5000000</v>
      </c>
      <c r="E27" s="16"/>
      <c r="F27" s="85"/>
      <c r="G27" s="83"/>
      <c r="H27" s="83"/>
      <c r="I27" s="84"/>
    </row>
    <row r="28" spans="2:9" ht="28.5" customHeight="1">
      <c r="B28" s="10"/>
      <c r="C28" s="19" t="s">
        <v>13</v>
      </c>
      <c r="D28" s="63" t="s">
        <v>41</v>
      </c>
      <c r="E28" s="16"/>
      <c r="F28" s="85"/>
      <c r="G28" s="83"/>
      <c r="H28" s="83"/>
      <c r="I28" s="84"/>
    </row>
    <row r="29" spans="2:9" ht="38.1" customHeight="1">
      <c r="B29" s="10"/>
      <c r="C29" s="28" t="s">
        <v>42</v>
      </c>
      <c r="D29" s="33" t="e">
        <f>IF(D26*0.5&lt;3000000, "#VALUE!", ROUNDDOWN(MIN(5000000, D26*0.5), -3))</f>
        <v>#VALUE!</v>
      </c>
      <c r="E29" s="16"/>
      <c r="F29" s="79" t="s">
        <v>33</v>
      </c>
      <c r="G29" s="80"/>
      <c r="H29" s="80"/>
      <c r="I29" s="81"/>
    </row>
    <row r="30" spans="2:9" ht="28.5" customHeight="1">
      <c r="B30" s="10"/>
      <c r="C30" s="20" t="s">
        <v>8</v>
      </c>
      <c r="D30" s="21" t="s">
        <v>11</v>
      </c>
      <c r="E30" s="17"/>
      <c r="F30" s="90"/>
      <c r="G30" s="91"/>
      <c r="H30" s="86" t="s">
        <v>36</v>
      </c>
      <c r="I30" s="87"/>
    </row>
    <row r="31" spans="2:9" ht="28.5" customHeight="1">
      <c r="B31" s="14"/>
      <c r="C31" s="22" t="s">
        <v>9</v>
      </c>
      <c r="D31" s="34" t="s">
        <v>20</v>
      </c>
      <c r="E31" s="18"/>
      <c r="F31" s="92"/>
      <c r="G31" s="93"/>
      <c r="H31" s="88"/>
      <c r="I31" s="89"/>
    </row>
    <row r="32" spans="2:9" ht="27" customHeight="1"/>
    <row r="33" spans="2:2" ht="48" hidden="1" customHeight="1">
      <c r="B33" s="1" t="s">
        <v>26</v>
      </c>
    </row>
    <row r="34" spans="2:2" ht="17.45" hidden="1" customHeight="1">
      <c r="B34" s="1" t="s">
        <v>27</v>
      </c>
    </row>
  </sheetData>
  <mergeCells count="13">
    <mergeCell ref="F29:I29"/>
    <mergeCell ref="F22:I28"/>
    <mergeCell ref="H30:I31"/>
    <mergeCell ref="F30:G31"/>
    <mergeCell ref="B16:C16"/>
    <mergeCell ref="B23:C23"/>
    <mergeCell ref="F21:I21"/>
    <mergeCell ref="E13:G13"/>
    <mergeCell ref="E12:G12"/>
    <mergeCell ref="E11:G11"/>
    <mergeCell ref="F16:G16"/>
    <mergeCell ref="E15:G15"/>
    <mergeCell ref="E14:G14"/>
  </mergeCells>
  <phoneticPr fontId="3"/>
  <dataValidations count="2">
    <dataValidation type="list" allowBlank="1" showInputMessage="1" showErrorMessage="1" sqref="F30:G31" xr:uid="{8CD6296E-D1FF-456E-8184-D1477EEC313B}">
      <formula1>$B$33:$B$34</formula1>
    </dataValidation>
    <dataValidation type="whole" allowBlank="1" showInputMessage="1" showErrorMessage="1" sqref="D21" xr:uid="{B4E956C8-1344-4DF2-BD81-6B14A76300D2}">
      <formula1>3000000</formula1>
      <formula2>5000000</formula2>
    </dataValidation>
  </dataValidations>
  <pageMargins left="0.65" right="0.39370078740157483" top="0.74803149606299213" bottom="0.51181102362204722" header="0.31496062992125984" footer="0.31496062992125984"/>
  <pageSetup paperSize="9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92CA-705D-4992-89A7-C2F052B82CA5}">
  <sheetPr>
    <tabColor rgb="FFFFC000"/>
    <pageSetUpPr fitToPage="1"/>
  </sheetPr>
  <dimension ref="A1:L34"/>
  <sheetViews>
    <sheetView view="pageBreakPreview" zoomScaleNormal="100" zoomScaleSheetLayoutView="100" workbookViewId="0">
      <selection activeCell="C21" sqref="C21"/>
    </sheetView>
  </sheetViews>
  <sheetFormatPr defaultColWidth="9" defaultRowHeight="14.25"/>
  <cols>
    <col min="1" max="1" width="1.375" style="1" customWidth="1"/>
    <col min="2" max="2" width="3.625" style="1" customWidth="1"/>
    <col min="3" max="3" width="30.75" style="1" customWidth="1"/>
    <col min="4" max="4" width="12.625" style="1" customWidth="1"/>
    <col min="5" max="5" width="4.625" style="1" customWidth="1"/>
    <col min="6" max="6" width="1.625" style="1" customWidth="1"/>
    <col min="7" max="7" width="7.625" style="1" customWidth="1"/>
    <col min="8" max="8" width="12.625" style="1" customWidth="1"/>
    <col min="9" max="9" width="22.375" style="1" customWidth="1"/>
    <col min="10" max="10" width="1.375" style="1" customWidth="1"/>
    <col min="11" max="11" width="9" style="1"/>
    <col min="12" max="12" width="10.5" style="1" bestFit="1" customWidth="1"/>
    <col min="13" max="16384" width="9" style="1"/>
  </cols>
  <sheetData>
    <row r="1" spans="1:12" ht="23.45" customHeight="1">
      <c r="A1" s="57" t="s">
        <v>38</v>
      </c>
      <c r="L1" s="58"/>
    </row>
    <row r="2" spans="1:12" ht="17.25">
      <c r="A2" s="6"/>
      <c r="L2" s="58"/>
    </row>
    <row r="3" spans="1:12" ht="17.25">
      <c r="A3" s="6"/>
      <c r="B3" s="31" t="s">
        <v>16</v>
      </c>
      <c r="L3" s="58"/>
    </row>
    <row r="4" spans="1:12" ht="17.25">
      <c r="A4" s="6"/>
      <c r="B4" s="31"/>
      <c r="C4" s="62" t="s">
        <v>45</v>
      </c>
      <c r="L4" s="58"/>
    </row>
    <row r="5" spans="1:12" ht="17.25">
      <c r="A5" s="6"/>
      <c r="B5" s="32" t="s">
        <v>28</v>
      </c>
    </row>
    <row r="6" spans="1:12" ht="17.25">
      <c r="A6" s="6"/>
      <c r="B6" s="31" t="s">
        <v>17</v>
      </c>
    </row>
    <row r="7" spans="1:12" ht="17.25">
      <c r="A7" s="6"/>
      <c r="B7" s="31" t="s">
        <v>30</v>
      </c>
    </row>
    <row r="8" spans="1:12" ht="17.25">
      <c r="A8" s="6"/>
      <c r="B8" s="31" t="s">
        <v>37</v>
      </c>
    </row>
    <row r="9" spans="1:12" ht="3.95" customHeight="1"/>
    <row r="10" spans="1:12" ht="15" customHeight="1">
      <c r="I10" s="3"/>
    </row>
    <row r="11" spans="1:12" ht="24.95" customHeight="1">
      <c r="B11" s="7" t="s">
        <v>2</v>
      </c>
      <c r="C11" s="8"/>
      <c r="D11" s="37" t="s">
        <v>25</v>
      </c>
      <c r="E11" s="71" t="s">
        <v>23</v>
      </c>
      <c r="F11" s="72"/>
      <c r="G11" s="73"/>
      <c r="H11" s="30" t="s">
        <v>24</v>
      </c>
      <c r="I11" s="9" t="s">
        <v>1</v>
      </c>
    </row>
    <row r="12" spans="1:12" s="23" customFormat="1" ht="24" customHeight="1">
      <c r="B12" s="24"/>
      <c r="C12" s="26" t="s">
        <v>39</v>
      </c>
      <c r="D12" s="39">
        <f t="shared" ref="D12:D15" si="0">IF(SUM(E12:H12)=0,"",SUM(E12:H12))</f>
        <v>5500000</v>
      </c>
      <c r="E12" s="68">
        <v>5000000</v>
      </c>
      <c r="F12" s="69"/>
      <c r="G12" s="70"/>
      <c r="H12" s="52">
        <v>500000</v>
      </c>
      <c r="I12" s="35"/>
    </row>
    <row r="13" spans="1:12" s="23" customFormat="1" ht="24" customHeight="1">
      <c r="B13" s="24"/>
      <c r="C13" s="26" t="s">
        <v>32</v>
      </c>
      <c r="D13" s="39" t="str">
        <f t="shared" si="0"/>
        <v/>
      </c>
      <c r="E13" s="68"/>
      <c r="F13" s="69"/>
      <c r="G13" s="70"/>
      <c r="H13" s="52"/>
      <c r="I13" s="35"/>
    </row>
    <row r="14" spans="1:12" s="23" customFormat="1" ht="24" customHeight="1">
      <c r="B14" s="24"/>
      <c r="C14" s="26" t="s">
        <v>40</v>
      </c>
      <c r="D14" s="39">
        <f t="shared" si="0"/>
        <v>3300000</v>
      </c>
      <c r="E14" s="68">
        <v>3000000</v>
      </c>
      <c r="F14" s="69"/>
      <c r="G14" s="70"/>
      <c r="H14" s="52">
        <v>300000</v>
      </c>
      <c r="I14" s="35"/>
    </row>
    <row r="15" spans="1:12" s="23" customFormat="1" ht="24" customHeight="1" thickBot="1">
      <c r="B15" s="25"/>
      <c r="C15" s="60" t="s">
        <v>43</v>
      </c>
      <c r="D15" s="40" t="str">
        <f t="shared" si="0"/>
        <v/>
      </c>
      <c r="E15" s="76"/>
      <c r="F15" s="77"/>
      <c r="G15" s="78"/>
      <c r="H15" s="53"/>
      <c r="I15" s="36"/>
    </row>
    <row r="16" spans="1:12" ht="24.95" customHeight="1" thickTop="1">
      <c r="B16" s="94" t="s">
        <v>22</v>
      </c>
      <c r="C16" s="95"/>
      <c r="D16" s="41">
        <f>+IF(SUM(D12:D15)=0,"",SUM(D12:D15))</f>
        <v>8800000</v>
      </c>
      <c r="E16" s="29" t="s">
        <v>7</v>
      </c>
      <c r="F16" s="74">
        <f>IF(SUM(E12:F15)=0,"",SUM(E12:F15))</f>
        <v>8000000</v>
      </c>
      <c r="G16" s="75"/>
      <c r="H16" s="41">
        <f>+IF(SUM(H12:H15)=0,"",SUM(H12:H15))</f>
        <v>800000</v>
      </c>
      <c r="I16" s="13" t="s">
        <v>6</v>
      </c>
    </row>
    <row r="17" spans="2:9" ht="12.6" customHeight="1">
      <c r="D17" s="3"/>
    </row>
    <row r="18" spans="2:9" ht="24.95" customHeight="1">
      <c r="B18" s="7" t="s">
        <v>3</v>
      </c>
      <c r="C18" s="8"/>
      <c r="D18" s="12" t="s">
        <v>5</v>
      </c>
      <c r="E18" s="2"/>
      <c r="F18" s="42" t="s">
        <v>18</v>
      </c>
      <c r="G18" s="43"/>
      <c r="H18" s="43"/>
      <c r="I18" s="44"/>
    </row>
    <row r="19" spans="2:9" ht="24.95" customHeight="1">
      <c r="B19" s="10"/>
      <c r="C19" s="5" t="s">
        <v>4</v>
      </c>
      <c r="D19" s="54">
        <v>2800000</v>
      </c>
      <c r="F19" s="45" t="s">
        <v>34</v>
      </c>
      <c r="G19" s="46"/>
      <c r="H19" s="46"/>
      <c r="I19" s="47"/>
    </row>
    <row r="20" spans="2:9" ht="24.95" customHeight="1">
      <c r="B20" s="10"/>
      <c r="C20" s="56" t="s">
        <v>46</v>
      </c>
      <c r="D20" s="54">
        <v>2000000</v>
      </c>
      <c r="F20" s="48" t="s">
        <v>35</v>
      </c>
      <c r="G20" s="49"/>
      <c r="H20" s="50"/>
      <c r="I20" s="51"/>
    </row>
    <row r="21" spans="2:9" ht="24.95" customHeight="1">
      <c r="B21" s="10"/>
      <c r="C21" s="61" t="s">
        <v>44</v>
      </c>
      <c r="D21" s="54">
        <v>4000000</v>
      </c>
      <c r="F21" s="98" t="s">
        <v>29</v>
      </c>
      <c r="G21" s="99"/>
      <c r="H21" s="99"/>
      <c r="I21" s="100"/>
    </row>
    <row r="22" spans="2:9" ht="24.95" customHeight="1" thickBot="1">
      <c r="B22" s="11"/>
      <c r="C22" s="4" t="s">
        <v>0</v>
      </c>
      <c r="D22" s="55"/>
      <c r="F22" s="82"/>
      <c r="G22" s="83"/>
      <c r="H22" s="83"/>
      <c r="I22" s="84"/>
    </row>
    <row r="23" spans="2:9" ht="24.95" customHeight="1" thickTop="1">
      <c r="B23" s="96" t="s">
        <v>21</v>
      </c>
      <c r="C23" s="97"/>
      <c r="D23" s="27">
        <f>IF(SUM(D19:D22)=0,"",SUM(D19:D22))</f>
        <v>8800000</v>
      </c>
      <c r="F23" s="85"/>
      <c r="G23" s="83"/>
      <c r="H23" s="83"/>
      <c r="I23" s="84"/>
    </row>
    <row r="24" spans="2:9" ht="12.6" customHeight="1">
      <c r="F24" s="85"/>
      <c r="G24" s="83"/>
      <c r="H24" s="83"/>
      <c r="I24" s="84"/>
    </row>
    <row r="25" spans="2:9" ht="24.95" customHeight="1">
      <c r="B25" s="7" t="s">
        <v>10</v>
      </c>
      <c r="C25" s="8"/>
      <c r="D25" s="9" t="s">
        <v>15</v>
      </c>
      <c r="E25" s="15"/>
      <c r="F25" s="85"/>
      <c r="G25" s="83"/>
      <c r="H25" s="83"/>
      <c r="I25" s="84"/>
    </row>
    <row r="26" spans="2:9" ht="39.950000000000003" customHeight="1">
      <c r="B26" s="10"/>
      <c r="C26" s="19" t="s">
        <v>12</v>
      </c>
      <c r="D26" s="38">
        <f>+F16</f>
        <v>8000000</v>
      </c>
      <c r="E26" s="15"/>
      <c r="F26" s="85"/>
      <c r="G26" s="83"/>
      <c r="H26" s="83"/>
      <c r="I26" s="84"/>
    </row>
    <row r="27" spans="2:9" ht="28.5" customHeight="1">
      <c r="B27" s="10"/>
      <c r="C27" s="19" t="s">
        <v>14</v>
      </c>
      <c r="D27" s="59">
        <v>5000000</v>
      </c>
      <c r="E27" s="16"/>
      <c r="F27" s="85"/>
      <c r="G27" s="83"/>
      <c r="H27" s="83"/>
      <c r="I27" s="84"/>
    </row>
    <row r="28" spans="2:9" ht="28.5" customHeight="1">
      <c r="B28" s="10"/>
      <c r="C28" s="64" t="s">
        <v>13</v>
      </c>
      <c r="D28" s="66" t="s">
        <v>41</v>
      </c>
      <c r="E28" s="16"/>
      <c r="F28" s="85"/>
      <c r="G28" s="83"/>
      <c r="H28" s="83"/>
      <c r="I28" s="84"/>
    </row>
    <row r="29" spans="2:9" ht="38.1" customHeight="1">
      <c r="B29" s="10"/>
      <c r="C29" s="65" t="s">
        <v>42</v>
      </c>
      <c r="D29" s="67">
        <f>IF(D26*0.5&lt;3000000, "#VALUE!", ROUNDDOWN(MIN(5000000, D26*0.5), -3))</f>
        <v>4000000</v>
      </c>
      <c r="E29" s="16"/>
      <c r="F29" s="79" t="s">
        <v>33</v>
      </c>
      <c r="G29" s="80"/>
      <c r="H29" s="80"/>
      <c r="I29" s="81"/>
    </row>
    <row r="30" spans="2:9" ht="28.5" customHeight="1">
      <c r="B30" s="10"/>
      <c r="C30" s="20" t="s">
        <v>8</v>
      </c>
      <c r="D30" s="21" t="s">
        <v>11</v>
      </c>
      <c r="E30" s="17"/>
      <c r="F30" s="90" t="s">
        <v>31</v>
      </c>
      <c r="G30" s="91"/>
      <c r="H30" s="86" t="s">
        <v>36</v>
      </c>
      <c r="I30" s="87"/>
    </row>
    <row r="31" spans="2:9" ht="28.5" customHeight="1">
      <c r="B31" s="14"/>
      <c r="C31" s="22" t="s">
        <v>9</v>
      </c>
      <c r="D31" s="34" t="s">
        <v>20</v>
      </c>
      <c r="E31" s="18"/>
      <c r="F31" s="92"/>
      <c r="G31" s="93"/>
      <c r="H31" s="88"/>
      <c r="I31" s="89"/>
    </row>
    <row r="32" spans="2:9" ht="27" customHeight="1"/>
    <row r="33" spans="2:2" ht="48" hidden="1" customHeight="1">
      <c r="B33" s="1" t="s">
        <v>26</v>
      </c>
    </row>
    <row r="34" spans="2:2" ht="17.45" hidden="1" customHeight="1">
      <c r="B34" s="1" t="s">
        <v>27</v>
      </c>
    </row>
  </sheetData>
  <mergeCells count="13">
    <mergeCell ref="F21:I21"/>
    <mergeCell ref="F22:I28"/>
    <mergeCell ref="B23:C23"/>
    <mergeCell ref="F29:I29"/>
    <mergeCell ref="F30:G31"/>
    <mergeCell ref="H30:I31"/>
    <mergeCell ref="B16:C16"/>
    <mergeCell ref="F16:G16"/>
    <mergeCell ref="E11:G11"/>
    <mergeCell ref="E12:G12"/>
    <mergeCell ref="E13:G13"/>
    <mergeCell ref="E14:G14"/>
    <mergeCell ref="E15:G15"/>
  </mergeCells>
  <phoneticPr fontId="3"/>
  <dataValidations count="2">
    <dataValidation type="whole" allowBlank="1" showInputMessage="1" showErrorMessage="1" sqref="D21" xr:uid="{603A5DCA-62A6-49F0-971B-DC684B897484}">
      <formula1>3000000</formula1>
      <formula2>5000000</formula2>
    </dataValidation>
    <dataValidation type="list" allowBlank="1" showInputMessage="1" showErrorMessage="1" sqref="F30:G31" xr:uid="{219E1FDE-4FE7-4AA8-AD65-26FD57597D8F}">
      <formula1>$B$33:$B$34</formula1>
    </dataValidation>
  </dataValidations>
  <pageMargins left="0.65" right="0.39370078740157483" top="0.74803149606299213" bottom="0.51181102362204722" header="0.31496062992125984" footer="0.31496062992125984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別表３</vt:lpstr>
      <vt:lpstr>記入要領</vt:lpstr>
      <vt:lpstr>記入要領!Print_Area</vt:lpstr>
      <vt:lpstr>別表３!Print_Area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2026-04-13T09:32:16Z</dcterms:modified>
</cp:coreProperties>
</file>