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Vsj1file03\075000但東振興局\075005地域振興課\14総務係\☆07区長会\001 名簿\2026(R8)\区長・区役員届出様式\"/>
    </mc:Choice>
  </mc:AlternateContent>
  <xr:revisionPtr revIDLastSave="0" documentId="13_ncr:1_{110F9E81-7F8D-4CF9-8A93-1622721AF3B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区長届出票" sheetId="1" r:id="rId1"/>
  </sheets>
  <definedNames>
    <definedName name="_xlnm.Print_Area" localSheetId="0">区長届出票!$A$1:$U$25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K20" i="1"/>
  <c r="Q21" i="1" l="1"/>
  <c r="N21" i="1"/>
  <c r="K21" i="1"/>
  <c r="H20" i="1"/>
  <c r="H21" i="1"/>
  <c r="H19" i="1"/>
  <c r="H18" i="1"/>
  <c r="H17" i="1"/>
  <c r="H16" i="1"/>
</calcChain>
</file>

<file path=xl/sharedStrings.xml><?xml version="1.0" encoding="utf-8"?>
<sst xmlns="http://schemas.openxmlformats.org/spreadsheetml/2006/main" count="126" uniqueCount="74">
  <si>
    <t>区名</t>
    <rPh sb="0" eb="1">
      <t>ク</t>
    </rPh>
    <rPh sb="1" eb="2">
      <t>メイ</t>
    </rPh>
    <phoneticPr fontId="1"/>
  </si>
  <si>
    <t>区</t>
    <rPh sb="0" eb="1">
      <t>ク</t>
    </rPh>
    <phoneticPr fontId="1"/>
  </si>
  <si>
    <t>フリガナ</t>
    <phoneticPr fontId="1"/>
  </si>
  <si>
    <t>区長名</t>
    <rPh sb="0" eb="2">
      <t>クチョウ</t>
    </rPh>
    <rPh sb="2" eb="3">
      <t>メイ</t>
    </rPh>
    <phoneticPr fontId="1"/>
  </si>
  <si>
    <t>住所</t>
    <rPh sb="0" eb="2">
      <t>ジュウショ</t>
    </rPh>
    <phoneticPr fontId="1"/>
  </si>
  <si>
    <t>郵便番号</t>
    <rPh sb="0" eb="4">
      <t>ユウビンバンゴウ</t>
    </rPh>
    <phoneticPr fontId="1"/>
  </si>
  <si>
    <t>ＰＣメール</t>
    <phoneticPr fontId="1"/>
  </si>
  <si>
    <t>電話番号</t>
    <rPh sb="0" eb="2">
      <t>デンワ</t>
    </rPh>
    <rPh sb="2" eb="4">
      <t>バンゴウ</t>
    </rPh>
    <phoneticPr fontId="1"/>
  </si>
  <si>
    <t>自宅</t>
    <rPh sb="0" eb="2">
      <t>ジタク</t>
    </rPh>
    <phoneticPr fontId="1"/>
  </si>
  <si>
    <t>携帯</t>
    <rPh sb="0" eb="2">
      <t>ケイタイ</t>
    </rPh>
    <phoneticPr fontId="1"/>
  </si>
  <si>
    <t>ＦＡＸ番号</t>
    <rPh sb="3" eb="5">
      <t>バンゴウ</t>
    </rPh>
    <phoneticPr fontId="1"/>
  </si>
  <si>
    <t>電話番号と同じ</t>
    <rPh sb="0" eb="2">
      <t>デンワ</t>
    </rPh>
    <rPh sb="2" eb="4">
      <t>バンゴウ</t>
    </rPh>
    <rPh sb="5" eb="6">
      <t>オナ</t>
    </rPh>
    <phoneticPr fontId="1"/>
  </si>
  <si>
    <t>メール</t>
    <phoneticPr fontId="1"/>
  </si>
  <si>
    <t>連絡先</t>
    <rPh sb="0" eb="3">
      <t>レンラクサキ</t>
    </rPh>
    <phoneticPr fontId="1"/>
  </si>
  <si>
    <t>広報等</t>
    <rPh sb="0" eb="2">
      <t>コウホウ</t>
    </rPh>
    <rPh sb="2" eb="3">
      <t>トウ</t>
    </rPh>
    <phoneticPr fontId="1"/>
  </si>
  <si>
    <t>送付先</t>
    <rPh sb="0" eb="3">
      <t>ソウフサキ</t>
    </rPh>
    <phoneticPr fontId="1"/>
  </si>
  <si>
    <t>宛先</t>
    <rPh sb="0" eb="2">
      <t>アテサキ</t>
    </rPh>
    <phoneticPr fontId="1"/>
  </si>
  <si>
    <t>自宅以外の</t>
    <rPh sb="0" eb="2">
      <t>ジタク</t>
    </rPh>
    <rPh sb="2" eb="4">
      <t>イガイ</t>
    </rPh>
    <phoneticPr fontId="1"/>
  </si>
  <si>
    <t>（0796）</t>
    <phoneticPr fontId="1"/>
  </si>
  <si>
    <t>－</t>
    <phoneticPr fontId="1"/>
  </si>
  <si>
    <t>豊岡市但東町</t>
    <rPh sb="0" eb="3">
      <t>トヨオカシ</t>
    </rPh>
    <rPh sb="3" eb="6">
      <t>タントウチョウ</t>
    </rPh>
    <phoneticPr fontId="1"/>
  </si>
  <si>
    <t>ＦＡＸ　５４－１００５</t>
    <phoneticPr fontId="1"/>
  </si>
  <si>
    <t>☑</t>
    <phoneticPr fontId="1"/>
  </si>
  <si>
    <t>☐</t>
  </si>
  <si>
    <t>☐</t>
    <phoneticPr fontId="1"/>
  </si>
  <si>
    <t>＠</t>
    <phoneticPr fontId="1"/>
  </si>
  <si>
    <t>豊岡市</t>
  </si>
  <si>
    <t>但東町　相田</t>
  </si>
  <si>
    <t>但東町　赤花</t>
  </si>
  <si>
    <t>但東町　天谷</t>
  </si>
  <si>
    <t>但東町　後</t>
  </si>
  <si>
    <t>但東町　大河内</t>
  </si>
  <si>
    <t>但東町　太田</t>
  </si>
  <si>
    <t>但東町　奥赤</t>
  </si>
  <si>
    <t>但東町　奥藤</t>
  </si>
  <si>
    <t>但東町　奥矢根</t>
  </si>
  <si>
    <t>但東町　小谷</t>
  </si>
  <si>
    <t>但東町　唐川</t>
  </si>
  <si>
    <t>但東町　木村</t>
  </si>
  <si>
    <t>但東町　口藤</t>
  </si>
  <si>
    <t>但東町　久畑</t>
  </si>
  <si>
    <t>但東町　栗尾</t>
  </si>
  <si>
    <t>但東町　河本</t>
  </si>
  <si>
    <t>但東町　高龍寺</t>
  </si>
  <si>
    <t>但東町　小坂</t>
  </si>
  <si>
    <t>但東町　坂津</t>
  </si>
  <si>
    <t>但東町　坂野</t>
  </si>
  <si>
    <t>但東町　佐々木</t>
  </si>
  <si>
    <t>但東町　佐田</t>
  </si>
  <si>
    <t>但東町　正法寺</t>
  </si>
  <si>
    <t>但東町　出合</t>
  </si>
  <si>
    <t>但東町　出合市場</t>
  </si>
  <si>
    <t>但東町　東里</t>
  </si>
  <si>
    <t>但東町　中藤</t>
  </si>
  <si>
    <t>但東町　中山</t>
  </si>
  <si>
    <t>但東町　西谷</t>
  </si>
  <si>
    <t>但東町　西野々</t>
  </si>
  <si>
    <t>但東町　畑</t>
  </si>
  <si>
    <t>但東町　畑山</t>
  </si>
  <si>
    <t>但東町　東中</t>
  </si>
  <si>
    <t>但東町　日殿</t>
  </si>
  <si>
    <t>但東町　日向</t>
  </si>
  <si>
    <t>但東町　平田</t>
  </si>
  <si>
    <t>但東町　水石</t>
  </si>
  <si>
    <t>但東町　南尾</t>
  </si>
  <si>
    <t>但東町　三原</t>
  </si>
  <si>
    <t>但東町　虫生</t>
  </si>
  <si>
    <t>但東町　薬王寺</t>
  </si>
  <si>
    <t>但東町　矢根</t>
  </si>
  <si>
    <t>６６８－０３</t>
    <phoneticPr fontId="1"/>
  </si>
  <si>
    <t>－</t>
  </si>
  <si>
    <r>
      <t>（備  考）　市ホームページよりダウンロードできます。
　　　　　　　</t>
    </r>
    <r>
      <rPr>
        <sz val="10"/>
        <color rgb="FFFF0000"/>
        <rFont val="BIZ UDゴシック"/>
        <family val="3"/>
        <charset val="128"/>
      </rPr>
      <t>トップページ &gt; 市政情報 &gt; 市の組織・行政区 &gt; 行政区向け情報</t>
    </r>
    <r>
      <rPr>
        <sz val="11"/>
        <color rgb="FFFF0000"/>
        <rFont val="BIZ UDゴシック"/>
        <family val="3"/>
        <charset val="128"/>
      </rPr>
      <t xml:space="preserve">
　　　　　　　</t>
    </r>
    <r>
      <rPr>
        <sz val="10"/>
        <color rgb="FFFF0000"/>
        <rFont val="BIZ UDゴシック"/>
        <family val="3"/>
        <charset val="128"/>
      </rPr>
      <t>https://www.city.toyooka.lg.jp/shisei/soshiki/1026056/index.html</t>
    </r>
    <r>
      <rPr>
        <sz val="11"/>
        <color rgb="FFFF0000"/>
        <rFont val="BIZ UDゴシック"/>
        <family val="3"/>
        <charset val="128"/>
      </rPr>
      <t xml:space="preserve">
　　　　　　電子メールでの提出は下記アドレスまでお願いします。
　　　　　　　　E-mail：tantou-chiiki@city.toyooka.lg.jp
</t>
    </r>
    <rPh sb="7" eb="8">
      <t>シ</t>
    </rPh>
    <rPh sb="160" eb="162">
      <t>デンシ</t>
    </rPh>
    <rPh sb="167" eb="169">
      <t>テイシュツ</t>
    </rPh>
    <rPh sb="170" eb="172">
      <t>カキ</t>
    </rPh>
    <rPh sb="179" eb="180">
      <t>ネガ</t>
    </rPh>
    <phoneticPr fontId="1"/>
  </si>
  <si>
    <t>2026（令和８）年度　区長届出票</t>
    <rPh sb="5" eb="7">
      <t>レイワ</t>
    </rPh>
    <rPh sb="9" eb="11">
      <t>ネンド</t>
    </rPh>
    <rPh sb="12" eb="14">
      <t>クチョウ</t>
    </rPh>
    <rPh sb="14" eb="15">
      <t>トド</t>
    </rPh>
    <rPh sb="15" eb="16">
      <t>デ</t>
    </rPh>
    <rPh sb="16" eb="17">
      <t>ヒョウ</t>
    </rPh>
    <phoneticPr fontId="1"/>
  </si>
  <si>
    <t>報告締切　３月19日（木）</t>
    <rPh sb="0" eb="2">
      <t>ホウコク</t>
    </rPh>
    <rPh sb="2" eb="4">
      <t>シメキリ</t>
    </rPh>
    <rPh sb="6" eb="7">
      <t>ガツ</t>
    </rPh>
    <rPh sb="9" eb="10">
      <t>ニチ</t>
    </rPh>
    <rPh sb="11" eb="12">
      <t>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</si>
</sst>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#\-####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BIZ UDゴシック"/>
      <family val="3"/>
      <charset val="128"/>
    </font>
    <font>
      <sz val="16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1"/>
      <color rgb="FFFF0000"/>
      <name val="BIZ UDゴシック"/>
      <family val="3"/>
      <charset val="128"/>
    </font>
    <font>
      <sz val="10"/>
      <color rgb="FFFF0000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6">
    <xf numFmtId="0" fontId="0" fillId="0" borderId="0" xfId="0">
      <alignment vertical="center"/>
    </xf>
    <xf numFmtId="0" fontId="4" fillId="0" borderId="0" xfId="0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0" xfId="0" applyFont="1">
      <alignment vertical="center"/>
    </xf>
    <xf numFmtId="0" fontId="4" fillId="2" borderId="23" xfId="0" applyFont="1" applyFill="1" applyBorder="1" applyAlignment="1">
      <alignment vertical="center" shrinkToFit="1"/>
    </xf>
    <xf numFmtId="0" fontId="4" fillId="2" borderId="25" xfId="0" applyFont="1" applyFill="1" applyBorder="1" applyAlignment="1">
      <alignment vertical="center" shrinkToFit="1"/>
    </xf>
    <xf numFmtId="0" fontId="4" fillId="2" borderId="52" xfId="0" applyFont="1" applyFill="1" applyBorder="1" applyAlignment="1">
      <alignment vertical="center" shrinkToFit="1"/>
    </xf>
    <xf numFmtId="0" fontId="4" fillId="2" borderId="53" xfId="0" applyFont="1" applyFill="1" applyBorder="1" applyAlignment="1">
      <alignment vertical="center" shrinkToFit="1"/>
    </xf>
    <xf numFmtId="0" fontId="4" fillId="2" borderId="31" xfId="0" applyFont="1" applyFill="1" applyBorder="1" applyAlignment="1">
      <alignment vertical="center" shrinkToFit="1"/>
    </xf>
    <xf numFmtId="0" fontId="4" fillId="2" borderId="11" xfId="0" applyFont="1" applyFill="1" applyBorder="1" applyAlignment="1">
      <alignment vertical="center" shrinkToFit="1"/>
    </xf>
    <xf numFmtId="0" fontId="4" fillId="2" borderId="33" xfId="0" applyFont="1" applyFill="1" applyBorder="1" applyAlignment="1">
      <alignment vertical="center" shrinkToFit="1"/>
    </xf>
    <xf numFmtId="0" fontId="4" fillId="2" borderId="9" xfId="0" applyFont="1" applyFill="1" applyBorder="1" applyAlignment="1">
      <alignment vertical="center" shrinkToFit="1"/>
    </xf>
    <xf numFmtId="0" fontId="4" fillId="2" borderId="29" xfId="0" applyFont="1" applyFill="1" applyBorder="1" applyAlignment="1">
      <alignment vertical="center" shrinkToFit="1"/>
    </xf>
    <xf numFmtId="0" fontId="4" fillId="2" borderId="6" xfId="0" applyFont="1" applyFill="1" applyBorder="1" applyAlignment="1">
      <alignment vertical="center" shrinkToFit="1"/>
    </xf>
    <xf numFmtId="0" fontId="4" fillId="2" borderId="2" xfId="0" quotePrefix="1" applyFont="1" applyFill="1" applyBorder="1" applyAlignment="1">
      <alignment horizontal="center" vertical="center" shrinkToFit="1"/>
    </xf>
    <xf numFmtId="0" fontId="4" fillId="2" borderId="15" xfId="0" quotePrefix="1" applyFont="1" applyFill="1" applyBorder="1" applyAlignment="1">
      <alignment horizontal="center" vertical="center" shrinkToFit="1"/>
    </xf>
    <xf numFmtId="0" fontId="4" fillId="2" borderId="54" xfId="0" applyFont="1" applyFill="1" applyBorder="1" applyAlignment="1">
      <alignment horizontal="center" vertical="center" shrinkToFit="1"/>
    </xf>
    <xf numFmtId="0" fontId="4" fillId="2" borderId="49" xfId="0" quotePrefix="1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vertical="center" shrinkToFit="1"/>
    </xf>
    <xf numFmtId="0" fontId="4" fillId="2" borderId="38" xfId="0" applyFont="1" applyFill="1" applyBorder="1" applyAlignment="1">
      <alignment vertical="center" shrinkToFit="1"/>
    </xf>
    <xf numFmtId="0" fontId="4" fillId="2" borderId="40" xfId="0" applyFont="1" applyFill="1" applyBorder="1" applyAlignment="1">
      <alignment vertical="center" shrinkToFit="1"/>
    </xf>
    <xf numFmtId="0" fontId="4" fillId="2" borderId="41" xfId="0" applyFont="1" applyFill="1" applyBorder="1" applyAlignment="1">
      <alignment vertical="center" shrinkToFit="1"/>
    </xf>
    <xf numFmtId="0" fontId="4" fillId="2" borderId="43" xfId="0" quotePrefix="1" applyFont="1" applyFill="1" applyBorder="1" applyAlignment="1">
      <alignment horizontal="center" vertical="center" shrinkToFit="1"/>
    </xf>
    <xf numFmtId="0" fontId="4" fillId="2" borderId="0" xfId="0" applyFont="1" applyFill="1" applyAlignment="1">
      <alignment vertical="center" shrinkToFit="1"/>
    </xf>
    <xf numFmtId="0" fontId="4" fillId="2" borderId="45" xfId="0" applyFont="1" applyFill="1" applyBorder="1" applyAlignment="1">
      <alignment vertical="center" shrinkToFit="1"/>
    </xf>
    <xf numFmtId="0" fontId="4" fillId="2" borderId="47" xfId="0" applyFont="1" applyFill="1" applyBorder="1" applyAlignment="1">
      <alignment vertical="center" shrinkToFit="1"/>
    </xf>
    <xf numFmtId="0" fontId="4" fillId="2" borderId="48" xfId="0" applyFont="1" applyFill="1" applyBorder="1" applyAlignment="1">
      <alignment vertical="center" shrinkToFit="1"/>
    </xf>
    <xf numFmtId="0" fontId="4" fillId="2" borderId="2" xfId="0" applyFont="1" applyFill="1" applyBorder="1" applyAlignment="1">
      <alignment vertical="center" shrinkToFit="1"/>
    </xf>
    <xf numFmtId="176" fontId="0" fillId="0" borderId="0" xfId="0" applyNumberFormat="1">
      <alignment vertical="center"/>
    </xf>
    <xf numFmtId="0" fontId="4" fillId="3" borderId="49" xfId="0" applyFont="1" applyFill="1" applyBorder="1" applyAlignment="1">
      <alignment vertical="center" shrinkToFit="1"/>
    </xf>
    <xf numFmtId="0" fontId="4" fillId="2" borderId="0" xfId="0" applyFont="1" applyFill="1" applyAlignment="1">
      <alignment horizontal="distributed" vertical="center" shrinkToFit="1"/>
    </xf>
    <xf numFmtId="0" fontId="4" fillId="2" borderId="42" xfId="0" quotePrefix="1" applyFont="1" applyFill="1" applyBorder="1" applyAlignment="1">
      <alignment horizontal="center" vertical="center" shrinkToFit="1"/>
    </xf>
    <xf numFmtId="0" fontId="4" fillId="2" borderId="43" xfId="0" applyFont="1" applyFill="1" applyBorder="1" applyAlignment="1">
      <alignment horizontal="center" vertical="center" shrinkToFit="1"/>
    </xf>
    <xf numFmtId="0" fontId="4" fillId="3" borderId="43" xfId="0" applyFont="1" applyFill="1" applyBorder="1" applyAlignment="1">
      <alignment horizontal="center" vertical="center" shrinkToFit="1"/>
    </xf>
    <xf numFmtId="0" fontId="4" fillId="3" borderId="44" xfId="0" applyFont="1" applyFill="1" applyBorder="1" applyAlignment="1">
      <alignment horizontal="center" vertical="center" shrinkToFit="1"/>
    </xf>
    <xf numFmtId="0" fontId="4" fillId="3" borderId="2" xfId="0" applyFont="1" applyFill="1" applyBorder="1" applyAlignment="1">
      <alignment horizontal="left" vertical="center" shrinkToFit="1"/>
    </xf>
    <xf numFmtId="0" fontId="4" fillId="3" borderId="28" xfId="0" applyFont="1" applyFill="1" applyBorder="1" applyAlignment="1">
      <alignment horizontal="left" vertical="center" shrinkToFit="1"/>
    </xf>
    <xf numFmtId="0" fontId="4" fillId="2" borderId="42" xfId="0" applyFont="1" applyFill="1" applyBorder="1" applyAlignment="1">
      <alignment horizontal="distributed" vertical="center" shrinkToFit="1"/>
    </xf>
    <xf numFmtId="0" fontId="4" fillId="2" borderId="43" xfId="0" applyFont="1" applyFill="1" applyBorder="1" applyAlignment="1">
      <alignment horizontal="distributed" vertical="center" shrinkToFit="1"/>
    </xf>
    <xf numFmtId="0" fontId="4" fillId="2" borderId="12" xfId="0" applyFont="1" applyFill="1" applyBorder="1" applyAlignment="1">
      <alignment horizontal="center" vertical="center" shrinkToFit="1"/>
    </xf>
    <xf numFmtId="0" fontId="4" fillId="2" borderId="13" xfId="0" applyFont="1" applyFill="1" applyBorder="1" applyAlignment="1">
      <alignment horizontal="center" vertical="center" shrinkToFit="1"/>
    </xf>
    <xf numFmtId="0" fontId="4" fillId="2" borderId="17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left" vertical="center" shrinkToFit="1"/>
    </xf>
    <xf numFmtId="0" fontId="4" fillId="2" borderId="28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horizontal="left" vertical="center" shrinkToFit="1"/>
    </xf>
    <xf numFmtId="0" fontId="4" fillId="2" borderId="35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4" fillId="2" borderId="1" xfId="0" applyFont="1" applyFill="1" applyBorder="1" applyAlignment="1">
      <alignment horizontal="distributed" vertical="center" shrinkToFit="1"/>
    </xf>
    <xf numFmtId="0" fontId="4" fillId="2" borderId="2" xfId="0" applyFont="1" applyFill="1" applyBorder="1" applyAlignment="1">
      <alignment horizontal="distributed" vertical="center" shrinkToFit="1"/>
    </xf>
    <xf numFmtId="0" fontId="4" fillId="2" borderId="3" xfId="0" applyFont="1" applyFill="1" applyBorder="1" applyAlignment="1">
      <alignment horizontal="distributed" vertical="center" shrinkToFit="1"/>
    </xf>
    <xf numFmtId="0" fontId="4" fillId="2" borderId="4" xfId="0" applyFont="1" applyFill="1" applyBorder="1" applyAlignment="1">
      <alignment horizontal="center" vertical="center" textRotation="255" shrinkToFit="1"/>
    </xf>
    <xf numFmtId="0" fontId="4" fillId="2" borderId="7" xfId="0" applyFont="1" applyFill="1" applyBorder="1" applyAlignment="1">
      <alignment horizontal="center" vertical="center" textRotation="255" shrinkToFit="1"/>
    </xf>
    <xf numFmtId="0" fontId="4" fillId="2" borderId="4" xfId="0" applyFont="1" applyFill="1" applyBorder="1" applyAlignment="1">
      <alignment horizontal="distributed" vertical="center" shrinkToFit="1"/>
    </xf>
    <xf numFmtId="0" fontId="4" fillId="2" borderId="5" xfId="0" applyFont="1" applyFill="1" applyBorder="1" applyAlignment="1">
      <alignment horizontal="distributed" vertical="center" shrinkToFit="1"/>
    </xf>
    <xf numFmtId="0" fontId="4" fillId="2" borderId="6" xfId="0" applyFont="1" applyFill="1" applyBorder="1" applyAlignment="1">
      <alignment horizontal="distributed" vertical="center" shrinkToFit="1"/>
    </xf>
    <xf numFmtId="0" fontId="4" fillId="2" borderId="7" xfId="0" applyFont="1" applyFill="1" applyBorder="1" applyAlignment="1">
      <alignment horizontal="distributed" vertical="center" shrinkToFit="1"/>
    </xf>
    <xf numFmtId="0" fontId="4" fillId="2" borderId="8" xfId="0" applyFont="1" applyFill="1" applyBorder="1" applyAlignment="1">
      <alignment horizontal="distributed" vertical="center" shrinkToFit="1"/>
    </xf>
    <xf numFmtId="0" fontId="4" fillId="2" borderId="9" xfId="0" applyFont="1" applyFill="1" applyBorder="1" applyAlignment="1">
      <alignment horizontal="distributed" vertical="center" shrinkToFit="1"/>
    </xf>
    <xf numFmtId="0" fontId="4" fillId="2" borderId="10" xfId="0" applyFont="1" applyFill="1" applyBorder="1" applyAlignment="1">
      <alignment horizontal="center" vertical="center" textRotation="255" shrinkToFit="1"/>
    </xf>
    <xf numFmtId="0" fontId="4" fillId="2" borderId="1" xfId="0" quotePrefix="1" applyFont="1" applyFill="1" applyBorder="1" applyAlignment="1">
      <alignment horizontal="right" vertical="center" shrinkToFit="1"/>
    </xf>
    <xf numFmtId="0" fontId="4" fillId="2" borderId="2" xfId="0" applyFont="1" applyFill="1" applyBorder="1" applyAlignment="1">
      <alignment horizontal="right" vertical="center" shrinkToFit="1"/>
    </xf>
    <xf numFmtId="49" fontId="4" fillId="3" borderId="15" xfId="0" applyNumberFormat="1" applyFont="1" applyFill="1" applyBorder="1" applyAlignment="1">
      <alignment horizontal="left" vertical="center" shrinkToFit="1"/>
    </xf>
    <xf numFmtId="49" fontId="4" fillId="3" borderId="30" xfId="0" applyNumberFormat="1" applyFont="1" applyFill="1" applyBorder="1" applyAlignment="1">
      <alignment horizontal="left" vertical="center" shrinkToFit="1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3" borderId="28" xfId="0" applyNumberFormat="1" applyFont="1" applyFill="1" applyBorder="1" applyAlignment="1">
      <alignment horizontal="center" vertical="center" shrinkToFit="1"/>
    </xf>
    <xf numFmtId="49" fontId="4" fillId="3" borderId="1" xfId="0" applyNumberFormat="1" applyFont="1" applyFill="1" applyBorder="1" applyAlignment="1">
      <alignment horizontal="center" vertical="center" shrinkToFit="1"/>
    </xf>
    <xf numFmtId="0" fontId="4" fillId="3" borderId="22" xfId="0" applyFont="1" applyFill="1" applyBorder="1" applyAlignment="1">
      <alignment horizontal="left" vertical="center" shrinkToFit="1"/>
    </xf>
    <xf numFmtId="0" fontId="4" fillId="3" borderId="32" xfId="0" applyFont="1" applyFill="1" applyBorder="1" applyAlignment="1">
      <alignment horizontal="left" vertical="center" shrinkToFit="1"/>
    </xf>
    <xf numFmtId="49" fontId="4" fillId="3" borderId="15" xfId="0" applyNumberFormat="1" applyFont="1" applyFill="1" applyBorder="1" applyAlignment="1">
      <alignment horizontal="center" vertical="center" shrinkToFit="1"/>
    </xf>
    <xf numFmtId="49" fontId="4" fillId="3" borderId="30" xfId="0" applyNumberFormat="1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right" vertical="center" shrinkToFit="1"/>
    </xf>
    <xf numFmtId="0" fontId="4" fillId="3" borderId="2" xfId="0" applyFont="1" applyFill="1" applyBorder="1" applyAlignment="1">
      <alignment horizontal="right" vertical="center" shrinkToFit="1"/>
    </xf>
    <xf numFmtId="0" fontId="4" fillId="2" borderId="14" xfId="0" quotePrefix="1" applyFont="1" applyFill="1" applyBorder="1" applyAlignment="1">
      <alignment horizontal="right" vertical="center" shrinkToFit="1"/>
    </xf>
    <xf numFmtId="0" fontId="4" fillId="2" borderId="15" xfId="0" applyFont="1" applyFill="1" applyBorder="1" applyAlignment="1">
      <alignment horizontal="right" vertical="center" shrinkToFit="1"/>
    </xf>
    <xf numFmtId="0" fontId="4" fillId="2" borderId="49" xfId="0" applyFont="1" applyFill="1" applyBorder="1" applyAlignment="1">
      <alignment horizontal="left" vertical="center" shrinkToFit="1"/>
    </xf>
    <xf numFmtId="0" fontId="4" fillId="2" borderId="51" xfId="0" applyFont="1" applyFill="1" applyBorder="1" applyAlignment="1">
      <alignment horizontal="left" vertical="center" shrinkToFit="1"/>
    </xf>
    <xf numFmtId="0" fontId="4" fillId="3" borderId="21" xfId="0" applyFont="1" applyFill="1" applyBorder="1" applyAlignment="1">
      <alignment horizontal="left" vertical="center" shrinkToFit="1"/>
    </xf>
    <xf numFmtId="0" fontId="4" fillId="3" borderId="7" xfId="0" applyFont="1" applyFill="1" applyBorder="1" applyAlignment="1">
      <alignment horizontal="left" vertical="center" shrinkToFit="1"/>
    </xf>
    <xf numFmtId="0" fontId="4" fillId="3" borderId="8" xfId="0" applyFont="1" applyFill="1" applyBorder="1" applyAlignment="1">
      <alignment horizontal="left" vertical="center" shrinkToFit="1"/>
    </xf>
    <xf numFmtId="0" fontId="4" fillId="3" borderId="34" xfId="0" applyFont="1" applyFill="1" applyBorder="1" applyAlignment="1">
      <alignment horizontal="left" vertical="center" shrinkToFit="1"/>
    </xf>
    <xf numFmtId="0" fontId="4" fillId="2" borderId="14" xfId="0" applyFont="1" applyFill="1" applyBorder="1" applyAlignment="1">
      <alignment horizontal="distributed" vertical="center" shrinkToFit="1"/>
    </xf>
    <xf numFmtId="0" fontId="4" fillId="2" borderId="15" xfId="0" applyFont="1" applyFill="1" applyBorder="1" applyAlignment="1">
      <alignment horizontal="distributed" vertical="center" shrinkToFit="1"/>
    </xf>
    <xf numFmtId="0" fontId="4" fillId="2" borderId="15" xfId="0" quotePrefix="1" applyFont="1" applyFill="1" applyBorder="1" applyAlignment="1">
      <alignment horizontal="right" vertical="center" shrinkToFit="1"/>
    </xf>
    <xf numFmtId="0" fontId="4" fillId="2" borderId="10" xfId="0" applyFont="1" applyFill="1" applyBorder="1" applyAlignment="1">
      <alignment horizontal="distributed" vertical="center" shrinkToFit="1"/>
    </xf>
    <xf numFmtId="0" fontId="3" fillId="2" borderId="0" xfId="0" applyFont="1" applyFill="1" applyAlignment="1">
      <alignment horizontal="center" vertical="center" shrinkToFit="1"/>
    </xf>
    <xf numFmtId="0" fontId="4" fillId="2" borderId="24" xfId="0" applyFont="1" applyFill="1" applyBorder="1" applyAlignment="1">
      <alignment horizontal="distributed" vertical="center" shrinkToFit="1"/>
    </xf>
    <xf numFmtId="0" fontId="4" fillId="3" borderId="26" xfId="0" applyFont="1" applyFill="1" applyBorder="1" applyAlignment="1">
      <alignment horizontal="center" vertical="center" shrinkToFit="1"/>
    </xf>
    <xf numFmtId="0" fontId="4" fillId="3" borderId="24" xfId="0" applyFont="1" applyFill="1" applyBorder="1" applyAlignment="1">
      <alignment horizontal="center" vertical="center" shrinkToFit="1"/>
    </xf>
    <xf numFmtId="0" fontId="4" fillId="2" borderId="24" xfId="0" applyFont="1" applyFill="1" applyBorder="1" applyAlignment="1">
      <alignment horizontal="center" vertical="center" shrinkToFit="1"/>
    </xf>
    <xf numFmtId="0" fontId="4" fillId="2" borderId="27" xfId="0" applyFont="1" applyFill="1" applyBorder="1" applyAlignment="1">
      <alignment horizontal="center" vertical="center" shrinkToFit="1"/>
    </xf>
    <xf numFmtId="0" fontId="4" fillId="3" borderId="14" xfId="0" applyFont="1" applyFill="1" applyBorder="1" applyAlignment="1">
      <alignment horizontal="left" vertical="center" shrinkToFit="1"/>
    </xf>
    <xf numFmtId="0" fontId="4" fillId="3" borderId="15" xfId="0" applyFont="1" applyFill="1" applyBorder="1" applyAlignment="1">
      <alignment horizontal="left" vertical="center" shrinkToFit="1"/>
    </xf>
    <xf numFmtId="0" fontId="4" fillId="3" borderId="30" xfId="0" applyFont="1" applyFill="1" applyBorder="1" applyAlignment="1">
      <alignment horizontal="left" vertical="center" shrinkToFit="1"/>
    </xf>
    <xf numFmtId="0" fontId="2" fillId="2" borderId="46" xfId="0" applyFont="1" applyFill="1" applyBorder="1" applyAlignment="1">
      <alignment horizontal="distributed" vertical="center" wrapText="1" shrinkToFit="1"/>
    </xf>
    <xf numFmtId="0" fontId="2" fillId="2" borderId="39" xfId="0" applyFont="1" applyFill="1" applyBorder="1" applyAlignment="1">
      <alignment horizontal="distributed" vertical="center" wrapText="1" shrinkToFit="1"/>
    </xf>
    <xf numFmtId="0" fontId="6" fillId="2" borderId="46" xfId="0" applyFont="1" applyFill="1" applyBorder="1" applyAlignment="1">
      <alignment vertical="center" wrapText="1" shrinkToFit="1"/>
    </xf>
    <xf numFmtId="0" fontId="6" fillId="2" borderId="0" xfId="0" applyFont="1" applyFill="1" applyAlignment="1">
      <alignment vertical="center" wrapText="1" shrinkToFit="1"/>
    </xf>
    <xf numFmtId="0" fontId="4" fillId="2" borderId="39" xfId="0" applyFont="1" applyFill="1" applyBorder="1" applyAlignment="1">
      <alignment horizontal="distributed" vertical="center" shrinkToFit="1"/>
    </xf>
    <xf numFmtId="0" fontId="4" fillId="2" borderId="12" xfId="0" applyFont="1" applyFill="1" applyBorder="1" applyAlignment="1">
      <alignment horizontal="distributed" vertical="center" shrinkToFit="1"/>
    </xf>
    <xf numFmtId="0" fontId="4" fillId="2" borderId="13" xfId="0" applyFont="1" applyFill="1" applyBorder="1" applyAlignment="1">
      <alignment horizontal="distributed" vertical="center" shrinkToFit="1"/>
    </xf>
    <xf numFmtId="0" fontId="4" fillId="2" borderId="17" xfId="0" applyFont="1" applyFill="1" applyBorder="1" applyAlignment="1">
      <alignment horizontal="distributed" vertical="center" shrinkToFit="1"/>
    </xf>
    <xf numFmtId="0" fontId="4" fillId="2" borderId="22" xfId="0" applyFont="1" applyFill="1" applyBorder="1" applyAlignment="1">
      <alignment horizontal="right" vertical="center" shrinkToFit="1"/>
    </xf>
    <xf numFmtId="0" fontId="4" fillId="3" borderId="13" xfId="0" applyFont="1" applyFill="1" applyBorder="1" applyAlignment="1">
      <alignment horizontal="left" vertical="center" shrinkToFit="1"/>
    </xf>
    <xf numFmtId="0" fontId="4" fillId="3" borderId="37" xfId="0" applyFont="1" applyFill="1" applyBorder="1" applyAlignment="1">
      <alignment horizontal="left" vertical="center" shrinkToFit="1"/>
    </xf>
    <xf numFmtId="0" fontId="4" fillId="2" borderId="11" xfId="0" applyFont="1" applyFill="1" applyBorder="1" applyAlignment="1">
      <alignment horizontal="distributed" vertical="center" shrinkToFit="1"/>
    </xf>
    <xf numFmtId="0" fontId="4" fillId="2" borderId="18" xfId="0" applyFont="1" applyFill="1" applyBorder="1" applyAlignment="1">
      <alignment horizontal="distributed" vertical="center" shrinkToFit="1"/>
    </xf>
    <xf numFmtId="0" fontId="4" fillId="2" borderId="19" xfId="0" applyFont="1" applyFill="1" applyBorder="1" applyAlignment="1">
      <alignment horizontal="distributed" vertical="center" shrinkToFit="1"/>
    </xf>
    <xf numFmtId="0" fontId="4" fillId="2" borderId="20" xfId="0" applyFont="1" applyFill="1" applyBorder="1" applyAlignment="1">
      <alignment horizontal="distributed" vertical="center" shrinkToFit="1"/>
    </xf>
    <xf numFmtId="0" fontId="4" fillId="3" borderId="19" xfId="0" applyFont="1" applyFill="1" applyBorder="1" applyAlignment="1">
      <alignment horizontal="left" vertical="center" shrinkToFit="1"/>
    </xf>
    <xf numFmtId="0" fontId="4" fillId="3" borderId="36" xfId="0" applyFont="1" applyFill="1" applyBorder="1" applyAlignment="1">
      <alignment horizontal="left" vertical="center" shrinkToFit="1"/>
    </xf>
    <xf numFmtId="0" fontId="4" fillId="2" borderId="16" xfId="0" applyFont="1" applyFill="1" applyBorder="1" applyAlignment="1">
      <alignment horizontal="distributed" vertical="center" shrinkToFit="1"/>
    </xf>
    <xf numFmtId="0" fontId="4" fillId="3" borderId="49" xfId="0" applyFont="1" applyFill="1" applyBorder="1" applyAlignment="1">
      <alignment horizontal="center" vertical="center" shrinkToFit="1"/>
    </xf>
    <xf numFmtId="0" fontId="4" fillId="3" borderId="51" xfId="0" applyFont="1" applyFill="1" applyBorder="1" applyAlignment="1">
      <alignment horizontal="center" vertical="center" shrinkToFit="1"/>
    </xf>
    <xf numFmtId="0" fontId="4" fillId="3" borderId="50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133350</xdr:colOff>
      <xdr:row>22</xdr:row>
      <xdr:rowOff>32239</xdr:rowOff>
    </xdr:from>
    <xdr:to>
      <xdr:col>20</xdr:col>
      <xdr:colOff>83527</xdr:colOff>
      <xdr:row>22</xdr:row>
      <xdr:rowOff>816219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72F3561-9B98-4099-288B-D69B50AC5A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6542" y="7520354"/>
          <a:ext cx="785447" cy="783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44"/>
  <sheetViews>
    <sheetView tabSelected="1" view="pageBreakPreview" zoomScale="130" zoomScaleNormal="100" zoomScaleSheetLayoutView="130" workbookViewId="0">
      <selection activeCell="K25" sqref="K25:T25"/>
    </sheetView>
  </sheetViews>
  <sheetFormatPr defaultColWidth="3.58203125" defaultRowHeight="24" customHeight="1" x14ac:dyDescent="0.55000000000000004"/>
  <cols>
    <col min="1" max="32" width="3.58203125" style="1"/>
    <col min="33" max="33" width="9.33203125" style="1" bestFit="1" customWidth="1"/>
    <col min="34" max="34" width="7.08203125" style="1" bestFit="1" customWidth="1"/>
    <col min="35" max="35" width="17.25" style="1" bestFit="1" customWidth="1"/>
    <col min="36" max="16384" width="3.58203125" style="1"/>
  </cols>
  <sheetData>
    <row r="1" spans="1:50" ht="35.25" customHeight="1" thickBot="1" x14ac:dyDescent="0.6">
      <c r="A1" s="86" t="s">
        <v>72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50" ht="25.5" customHeight="1" x14ac:dyDescent="0.55000000000000004">
      <c r="A2" s="4"/>
      <c r="B2" s="87" t="s">
        <v>0</v>
      </c>
      <c r="C2" s="87"/>
      <c r="D2" s="87"/>
      <c r="E2" s="87"/>
      <c r="F2" s="5"/>
      <c r="G2" s="88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90" t="s">
        <v>1</v>
      </c>
      <c r="T2" s="90"/>
      <c r="U2" s="91"/>
    </row>
    <row r="3" spans="1:50" ht="25.5" customHeight="1" x14ac:dyDescent="0.55000000000000004">
      <c r="A3" s="6"/>
      <c r="B3" s="83" t="s">
        <v>2</v>
      </c>
      <c r="C3" s="83"/>
      <c r="D3" s="83"/>
      <c r="E3" s="83"/>
      <c r="F3" s="7"/>
      <c r="G3" s="92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4"/>
      <c r="AC3" s="2"/>
      <c r="AD3" s="2"/>
      <c r="AE3" s="2"/>
      <c r="AF3" s="2"/>
      <c r="AG3" s="30">
        <v>6680324</v>
      </c>
      <c r="AH3" t="s">
        <v>26</v>
      </c>
      <c r="AI3" t="s">
        <v>27</v>
      </c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</row>
    <row r="4" spans="1:50" ht="25.5" customHeight="1" x14ac:dyDescent="0.55000000000000004">
      <c r="A4" s="8"/>
      <c r="B4" s="32" t="s">
        <v>3</v>
      </c>
      <c r="C4" s="32"/>
      <c r="D4" s="32"/>
      <c r="E4" s="32"/>
      <c r="F4" s="9"/>
      <c r="G4" s="7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9"/>
      <c r="AC4" s="2"/>
      <c r="AD4" s="2"/>
      <c r="AE4" s="2"/>
      <c r="AF4" s="2"/>
      <c r="AG4" s="30">
        <v>6680352</v>
      </c>
      <c r="AH4" t="s">
        <v>26</v>
      </c>
      <c r="AI4" t="s">
        <v>28</v>
      </c>
    </row>
    <row r="5" spans="1:50" ht="25.5" customHeight="1" x14ac:dyDescent="0.55000000000000004">
      <c r="A5" s="10"/>
      <c r="B5" s="58"/>
      <c r="C5" s="58"/>
      <c r="D5" s="58"/>
      <c r="E5" s="58"/>
      <c r="F5" s="11"/>
      <c r="G5" s="79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1"/>
      <c r="AC5" s="2"/>
      <c r="AD5" s="2"/>
      <c r="AE5" s="2"/>
      <c r="AG5" s="30">
        <v>6680316</v>
      </c>
      <c r="AH5" t="s">
        <v>26</v>
      </c>
      <c r="AI5" t="s">
        <v>29</v>
      </c>
    </row>
    <row r="6" spans="1:50" ht="25.5" customHeight="1" x14ac:dyDescent="0.55000000000000004">
      <c r="A6" s="12"/>
      <c r="B6" s="32" t="s">
        <v>4</v>
      </c>
      <c r="C6" s="32"/>
      <c r="D6" s="32"/>
      <c r="E6" s="32"/>
      <c r="F6" s="13"/>
      <c r="G6" s="82" t="s">
        <v>5</v>
      </c>
      <c r="H6" s="83"/>
      <c r="I6" s="83"/>
      <c r="J6" s="83"/>
      <c r="K6" s="84" t="s">
        <v>69</v>
      </c>
      <c r="L6" s="75"/>
      <c r="M6" s="75"/>
      <c r="N6" s="75"/>
      <c r="O6" s="63"/>
      <c r="P6" s="63"/>
      <c r="Q6" s="63"/>
      <c r="R6" s="63"/>
      <c r="S6" s="63"/>
      <c r="T6" s="63"/>
      <c r="U6" s="64"/>
      <c r="AG6" s="30">
        <v>6680374</v>
      </c>
      <c r="AH6" t="s">
        <v>26</v>
      </c>
      <c r="AI6" t="s">
        <v>30</v>
      </c>
    </row>
    <row r="7" spans="1:50" ht="25.5" customHeight="1" x14ac:dyDescent="0.55000000000000004">
      <c r="A7" s="8"/>
      <c r="B7" s="32"/>
      <c r="C7" s="32"/>
      <c r="D7" s="32"/>
      <c r="E7" s="32"/>
      <c r="F7" s="9"/>
      <c r="G7" s="85" t="s">
        <v>20</v>
      </c>
      <c r="H7" s="32"/>
      <c r="I7" s="32"/>
      <c r="J7" s="32"/>
      <c r="K7" s="68"/>
      <c r="L7" s="68"/>
      <c r="M7" s="68"/>
      <c r="N7" s="68"/>
      <c r="O7" s="68"/>
      <c r="P7" s="68"/>
      <c r="Q7" s="68"/>
      <c r="R7" s="68"/>
      <c r="S7" s="68"/>
      <c r="T7" s="68"/>
      <c r="U7" s="69"/>
      <c r="AG7" s="30">
        <v>6680372</v>
      </c>
      <c r="AH7" t="s">
        <v>26</v>
      </c>
      <c r="AI7" t="s">
        <v>31</v>
      </c>
      <c r="AJ7" s="3"/>
      <c r="AK7" s="3"/>
      <c r="AL7" s="3"/>
      <c r="AM7" s="3"/>
      <c r="AN7" s="3"/>
      <c r="AO7" s="3"/>
      <c r="AP7" s="3"/>
    </row>
    <row r="8" spans="1:50" ht="25.5" customHeight="1" x14ac:dyDescent="0.55000000000000004">
      <c r="A8" s="12"/>
      <c r="B8" s="55" t="s">
        <v>13</v>
      </c>
      <c r="C8" s="55"/>
      <c r="D8" s="55"/>
      <c r="E8" s="55"/>
      <c r="F8" s="13"/>
      <c r="G8" s="52" t="s">
        <v>8</v>
      </c>
      <c r="H8" s="49" t="s">
        <v>7</v>
      </c>
      <c r="I8" s="50"/>
      <c r="J8" s="51"/>
      <c r="K8" s="61" t="s">
        <v>18</v>
      </c>
      <c r="L8" s="62"/>
      <c r="M8" s="62"/>
      <c r="N8" s="65"/>
      <c r="O8" s="65"/>
      <c r="P8" s="14" t="s">
        <v>19</v>
      </c>
      <c r="Q8" s="65"/>
      <c r="R8" s="65"/>
      <c r="S8" s="65"/>
      <c r="T8" s="65"/>
      <c r="U8" s="66"/>
      <c r="AG8" s="30">
        <v>6680335</v>
      </c>
      <c r="AH8" t="s">
        <v>26</v>
      </c>
      <c r="AI8" t="s">
        <v>32</v>
      </c>
      <c r="AJ8" s="3"/>
      <c r="AK8" s="3"/>
      <c r="AL8" s="3"/>
      <c r="AM8" s="3"/>
      <c r="AN8" s="3"/>
      <c r="AO8" s="3"/>
      <c r="AP8" s="3"/>
    </row>
    <row r="9" spans="1:50" ht="25.5" customHeight="1" x14ac:dyDescent="0.55000000000000004">
      <c r="A9" s="8"/>
      <c r="B9" s="32"/>
      <c r="C9" s="32"/>
      <c r="D9" s="32"/>
      <c r="E9" s="32"/>
      <c r="F9" s="9"/>
      <c r="G9" s="60"/>
      <c r="H9" s="54" t="s">
        <v>10</v>
      </c>
      <c r="I9" s="55"/>
      <c r="J9" s="56"/>
      <c r="K9" s="74" t="str">
        <f>IF(K10="☐","（0796）","")</f>
        <v>（0796）</v>
      </c>
      <c r="L9" s="75"/>
      <c r="M9" s="75"/>
      <c r="N9" s="70"/>
      <c r="O9" s="70"/>
      <c r="P9" s="15" t="s">
        <v>70</v>
      </c>
      <c r="Q9" s="70"/>
      <c r="R9" s="70"/>
      <c r="S9" s="70"/>
      <c r="T9" s="70"/>
      <c r="U9" s="71"/>
      <c r="AG9" s="30">
        <v>6680353</v>
      </c>
      <c r="AH9" t="s">
        <v>26</v>
      </c>
      <c r="AI9" t="s">
        <v>33</v>
      </c>
      <c r="AJ9" s="3"/>
      <c r="AK9" s="3"/>
      <c r="AL9" s="3"/>
      <c r="AM9" s="3"/>
      <c r="AN9" s="3"/>
      <c r="AO9" s="3"/>
      <c r="AP9" s="3"/>
    </row>
    <row r="10" spans="1:50" ht="25.5" customHeight="1" x14ac:dyDescent="0.55000000000000004">
      <c r="A10" s="8"/>
      <c r="B10" s="32"/>
      <c r="C10" s="32"/>
      <c r="D10" s="32"/>
      <c r="E10" s="32"/>
      <c r="F10" s="9"/>
      <c r="G10" s="53"/>
      <c r="H10" s="57"/>
      <c r="I10" s="58"/>
      <c r="J10" s="59"/>
      <c r="K10" s="16" t="s">
        <v>23</v>
      </c>
      <c r="L10" s="76" t="s">
        <v>11</v>
      </c>
      <c r="M10" s="76"/>
      <c r="N10" s="76"/>
      <c r="O10" s="76"/>
      <c r="P10" s="76"/>
      <c r="Q10" s="76"/>
      <c r="R10" s="76"/>
      <c r="S10" s="76"/>
      <c r="T10" s="76"/>
      <c r="U10" s="77"/>
      <c r="AG10" s="30">
        <v>6680343</v>
      </c>
      <c r="AH10" t="s">
        <v>26</v>
      </c>
      <c r="AI10" t="s">
        <v>34</v>
      </c>
    </row>
    <row r="11" spans="1:50" ht="25.5" customHeight="1" x14ac:dyDescent="0.55000000000000004">
      <c r="A11" s="8"/>
      <c r="B11" s="32"/>
      <c r="C11" s="32"/>
      <c r="D11" s="32"/>
      <c r="E11" s="32"/>
      <c r="F11" s="9"/>
      <c r="G11" s="52" t="s">
        <v>9</v>
      </c>
      <c r="H11" s="49" t="s">
        <v>7</v>
      </c>
      <c r="I11" s="50"/>
      <c r="J11" s="51"/>
      <c r="K11" s="67"/>
      <c r="L11" s="65"/>
      <c r="M11" s="14" t="s">
        <v>19</v>
      </c>
      <c r="N11" s="65"/>
      <c r="O11" s="65"/>
      <c r="P11" s="65"/>
      <c r="Q11" s="14" t="s">
        <v>19</v>
      </c>
      <c r="R11" s="65"/>
      <c r="S11" s="65"/>
      <c r="T11" s="65"/>
      <c r="U11" s="66"/>
      <c r="AC11" s="2"/>
      <c r="AD11" s="2"/>
      <c r="AE11" s="2"/>
      <c r="AF11" s="3"/>
      <c r="AG11" s="30">
        <v>6680301</v>
      </c>
      <c r="AH11" t="s">
        <v>26</v>
      </c>
      <c r="AI11" t="s">
        <v>35</v>
      </c>
      <c r="AJ11" s="3"/>
      <c r="AK11" s="3"/>
      <c r="AL11" s="3"/>
      <c r="AM11" s="3"/>
      <c r="AN11" s="3"/>
      <c r="AO11" s="3"/>
      <c r="AP11" s="3"/>
    </row>
    <row r="12" spans="1:50" ht="25.5" customHeight="1" x14ac:dyDescent="0.55000000000000004">
      <c r="A12" s="8"/>
      <c r="B12" s="32"/>
      <c r="C12" s="32"/>
      <c r="D12" s="32"/>
      <c r="E12" s="32"/>
      <c r="F12" s="9"/>
      <c r="G12" s="53"/>
      <c r="H12" s="49" t="s">
        <v>12</v>
      </c>
      <c r="I12" s="50"/>
      <c r="J12" s="51"/>
      <c r="K12" s="72"/>
      <c r="L12" s="73"/>
      <c r="M12" s="73"/>
      <c r="N12" s="73"/>
      <c r="O12" s="29" t="s">
        <v>25</v>
      </c>
      <c r="P12" s="37"/>
      <c r="Q12" s="37"/>
      <c r="R12" s="37"/>
      <c r="S12" s="37"/>
      <c r="T12" s="37"/>
      <c r="U12" s="38"/>
      <c r="AG12" s="30">
        <v>6680323</v>
      </c>
      <c r="AH12" t="s">
        <v>26</v>
      </c>
      <c r="AI12" t="s">
        <v>36</v>
      </c>
    </row>
    <row r="13" spans="1:50" ht="25.5" customHeight="1" x14ac:dyDescent="0.55000000000000004">
      <c r="A13" s="8"/>
      <c r="B13" s="32"/>
      <c r="C13" s="32"/>
      <c r="D13" s="32"/>
      <c r="E13" s="32"/>
      <c r="F13" s="9"/>
      <c r="G13" s="49" t="s">
        <v>6</v>
      </c>
      <c r="H13" s="50"/>
      <c r="I13" s="50"/>
      <c r="J13" s="51"/>
      <c r="K13" s="72"/>
      <c r="L13" s="73"/>
      <c r="M13" s="73"/>
      <c r="N13" s="73"/>
      <c r="O13" s="29" t="s">
        <v>25</v>
      </c>
      <c r="P13" s="37"/>
      <c r="Q13" s="37"/>
      <c r="R13" s="37"/>
      <c r="S13" s="37"/>
      <c r="T13" s="37"/>
      <c r="U13" s="38"/>
      <c r="AG13" s="30">
        <v>6680321</v>
      </c>
      <c r="AH13" t="s">
        <v>26</v>
      </c>
      <c r="AI13" t="s">
        <v>37</v>
      </c>
    </row>
    <row r="14" spans="1:50" ht="25.5" customHeight="1" x14ac:dyDescent="0.55000000000000004">
      <c r="A14" s="8"/>
      <c r="B14" s="32"/>
      <c r="C14" s="32"/>
      <c r="D14" s="32"/>
      <c r="E14" s="32"/>
      <c r="F14" s="9"/>
      <c r="G14" s="85" t="s">
        <v>17</v>
      </c>
      <c r="H14" s="32"/>
      <c r="I14" s="32"/>
      <c r="J14" s="106"/>
      <c r="K14" s="107" t="s">
        <v>16</v>
      </c>
      <c r="L14" s="108"/>
      <c r="M14" s="109"/>
      <c r="N14" s="110"/>
      <c r="O14" s="110"/>
      <c r="P14" s="110"/>
      <c r="Q14" s="110"/>
      <c r="R14" s="110"/>
      <c r="S14" s="110"/>
      <c r="T14" s="110"/>
      <c r="U14" s="111"/>
      <c r="AG14" s="30">
        <v>6680331</v>
      </c>
      <c r="AH14" t="s">
        <v>26</v>
      </c>
      <c r="AI14" t="s">
        <v>38</v>
      </c>
    </row>
    <row r="15" spans="1:50" ht="25.5" customHeight="1" x14ac:dyDescent="0.55000000000000004">
      <c r="A15" s="10"/>
      <c r="B15" s="58"/>
      <c r="C15" s="58"/>
      <c r="D15" s="58"/>
      <c r="E15" s="58"/>
      <c r="F15" s="11"/>
      <c r="G15" s="57" t="s">
        <v>13</v>
      </c>
      <c r="H15" s="58"/>
      <c r="I15" s="58"/>
      <c r="J15" s="59"/>
      <c r="K15" s="57" t="s">
        <v>7</v>
      </c>
      <c r="L15" s="58"/>
      <c r="M15" s="112"/>
      <c r="N15" s="115"/>
      <c r="O15" s="113"/>
      <c r="P15" s="17" t="s">
        <v>19</v>
      </c>
      <c r="Q15" s="31"/>
      <c r="R15" s="17" t="s">
        <v>19</v>
      </c>
      <c r="S15" s="113"/>
      <c r="T15" s="113"/>
      <c r="U15" s="114"/>
      <c r="AE15" s="1" t="s">
        <v>24</v>
      </c>
      <c r="AF15" s="3"/>
      <c r="AG15" s="30">
        <v>6680341</v>
      </c>
      <c r="AH15" t="s">
        <v>26</v>
      </c>
      <c r="AI15" t="s">
        <v>39</v>
      </c>
    </row>
    <row r="16" spans="1:50" ht="25.5" customHeight="1" x14ac:dyDescent="0.55000000000000004">
      <c r="A16" s="8"/>
      <c r="B16" s="32" t="s">
        <v>14</v>
      </c>
      <c r="C16" s="32"/>
      <c r="D16" s="32"/>
      <c r="E16" s="32"/>
      <c r="F16" s="9"/>
      <c r="G16" s="18" t="s">
        <v>23</v>
      </c>
      <c r="H16" s="44" t="str">
        <f>IF(OR(G17="■",G18="■")=TRUE,"","区長宅")</f>
        <v>区長宅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5"/>
      <c r="AE16" s="1" t="s">
        <v>22</v>
      </c>
      <c r="AG16" s="30">
        <v>6680373</v>
      </c>
      <c r="AH16" t="s">
        <v>26</v>
      </c>
      <c r="AI16" t="s">
        <v>40</v>
      </c>
    </row>
    <row r="17" spans="1:35" ht="25.5" customHeight="1" x14ac:dyDescent="0.55000000000000004">
      <c r="A17" s="8"/>
      <c r="B17" s="32" t="s">
        <v>15</v>
      </c>
      <c r="C17" s="32"/>
      <c r="D17" s="32"/>
      <c r="E17" s="32"/>
      <c r="F17" s="9"/>
      <c r="G17" s="18" t="s">
        <v>23</v>
      </c>
      <c r="H17" s="44" t="str">
        <f>IF(OR(G16="■",G18="■")=TRUE,"","区の会館")</f>
        <v>区の会館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5"/>
      <c r="AG17" s="30">
        <v>6680363</v>
      </c>
      <c r="AH17" t="s">
        <v>26</v>
      </c>
      <c r="AI17" t="s">
        <v>41</v>
      </c>
    </row>
    <row r="18" spans="1:35" ht="25.5" customHeight="1" x14ac:dyDescent="0.55000000000000004">
      <c r="A18" s="8"/>
      <c r="B18" s="32"/>
      <c r="C18" s="32"/>
      <c r="D18" s="32"/>
      <c r="E18" s="32"/>
      <c r="F18" s="9"/>
      <c r="G18" s="19" t="s">
        <v>23</v>
      </c>
      <c r="H18" s="46" t="str">
        <f>IF(OR(G16="■",G17="■")=TRUE,"","その他の施設・個人")</f>
        <v>その他の施設・個人</v>
      </c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7"/>
      <c r="AG18" s="30">
        <v>6680315</v>
      </c>
      <c r="AH18" t="s">
        <v>26</v>
      </c>
      <c r="AI18" t="s">
        <v>42</v>
      </c>
    </row>
    <row r="19" spans="1:35" ht="25.5" customHeight="1" x14ac:dyDescent="0.55000000000000004">
      <c r="A19" s="8"/>
      <c r="B19" s="32"/>
      <c r="C19" s="32"/>
      <c r="D19" s="32"/>
      <c r="E19" s="32"/>
      <c r="F19" s="9"/>
      <c r="G19" s="20"/>
      <c r="H19" s="41" t="str">
        <f>IF(OR(G16="■",G17="■")=TRUE,"","施設名・氏名")</f>
        <v>施設名・氏名</v>
      </c>
      <c r="I19" s="42"/>
      <c r="J19" s="43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5"/>
      <c r="AG19" s="30">
        <v>6680333</v>
      </c>
      <c r="AH19" t="s">
        <v>26</v>
      </c>
      <c r="AI19" t="s">
        <v>43</v>
      </c>
    </row>
    <row r="20" spans="1:35" ht="25.5" customHeight="1" x14ac:dyDescent="0.55000000000000004">
      <c r="A20" s="8"/>
      <c r="B20" s="32"/>
      <c r="C20" s="32"/>
      <c r="D20" s="32"/>
      <c r="E20" s="32"/>
      <c r="F20" s="9"/>
      <c r="G20" s="20"/>
      <c r="H20" s="100" t="str">
        <f>IF(OR(G16="■",G17="■")=TRUE,"","住所")</f>
        <v>住所</v>
      </c>
      <c r="I20" s="101"/>
      <c r="J20" s="102"/>
      <c r="K20" s="103" t="str">
        <f>IF(OR(G16="■",G17="■")=TRUE,"","但東町")</f>
        <v>但東町</v>
      </c>
      <c r="L20" s="103"/>
      <c r="M20" s="103"/>
      <c r="N20" s="68"/>
      <c r="O20" s="68"/>
      <c r="P20" s="68"/>
      <c r="Q20" s="68"/>
      <c r="R20" s="68"/>
      <c r="S20" s="68"/>
      <c r="T20" s="68"/>
      <c r="U20" s="69"/>
      <c r="AG20" s="30">
        <v>6680376</v>
      </c>
      <c r="AH20" t="s">
        <v>26</v>
      </c>
      <c r="AI20" t="s">
        <v>44</v>
      </c>
    </row>
    <row r="21" spans="1:35" ht="25.5" customHeight="1" thickBot="1" x14ac:dyDescent="0.6">
      <c r="A21" s="21"/>
      <c r="B21" s="99"/>
      <c r="C21" s="99"/>
      <c r="D21" s="99"/>
      <c r="E21" s="99"/>
      <c r="F21" s="22"/>
      <c r="G21" s="23"/>
      <c r="H21" s="39" t="str">
        <f>IF(OR(G16="■",G17="■")=TRUE,"","電話番号")</f>
        <v>電話番号</v>
      </c>
      <c r="I21" s="40"/>
      <c r="J21" s="40"/>
      <c r="K21" s="33" t="str">
        <f>IF(OR(G16="■",G17="■")=TRUE,"","（0796）")</f>
        <v>（0796）</v>
      </c>
      <c r="L21" s="34"/>
      <c r="M21" s="34"/>
      <c r="N21" s="24" t="str">
        <f>IF(OR(G16="■",G17="■")=TRUE,"","－")</f>
        <v>－</v>
      </c>
      <c r="O21" s="35"/>
      <c r="P21" s="35"/>
      <c r="Q21" s="24" t="str">
        <f>IF(OR(G16="■",G17="■")=TRUE,"","－")</f>
        <v>－</v>
      </c>
      <c r="R21" s="35"/>
      <c r="S21" s="35"/>
      <c r="T21" s="35"/>
      <c r="U21" s="36"/>
      <c r="AG21" s="30">
        <v>6680354</v>
      </c>
      <c r="AH21" t="s">
        <v>26</v>
      </c>
      <c r="AI21" t="s">
        <v>45</v>
      </c>
    </row>
    <row r="22" spans="1:35" ht="46.5" customHeight="1" x14ac:dyDescent="0.55000000000000004">
      <c r="A22" s="97" t="s">
        <v>71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AG22" s="30">
        <v>6680334</v>
      </c>
      <c r="AH22" t="s">
        <v>26</v>
      </c>
      <c r="AI22" t="s">
        <v>46</v>
      </c>
    </row>
    <row r="23" spans="1:35" ht="65.25" customHeight="1" thickBot="1" x14ac:dyDescent="0.6">
      <c r="A23" s="98"/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AG23" s="30">
        <v>6680325</v>
      </c>
      <c r="AH23" t="s">
        <v>26</v>
      </c>
      <c r="AI23" t="s">
        <v>47</v>
      </c>
    </row>
    <row r="24" spans="1:35" ht="24" customHeight="1" x14ac:dyDescent="0.55000000000000004">
      <c r="A24" s="25"/>
      <c r="B24" s="25"/>
      <c r="C24" s="25"/>
      <c r="D24" s="25"/>
      <c r="E24" s="25"/>
      <c r="F24" s="25"/>
      <c r="G24" s="25"/>
      <c r="H24" s="25"/>
      <c r="I24" s="25"/>
      <c r="J24" s="26"/>
      <c r="K24" s="95" t="s">
        <v>73</v>
      </c>
      <c r="L24" s="95"/>
      <c r="M24" s="95"/>
      <c r="N24" s="95"/>
      <c r="O24" s="95"/>
      <c r="P24" s="95"/>
      <c r="Q24" s="95"/>
      <c r="R24" s="95"/>
      <c r="S24" s="95"/>
      <c r="T24" s="95"/>
      <c r="U24" s="27"/>
      <c r="AG24" s="30">
        <v>6680364</v>
      </c>
      <c r="AH24" t="s">
        <v>26</v>
      </c>
      <c r="AI24" t="s">
        <v>48</v>
      </c>
    </row>
    <row r="25" spans="1:35" ht="24" customHeight="1" thickBot="1" x14ac:dyDescent="0.6">
      <c r="A25" s="25"/>
      <c r="B25" s="25"/>
      <c r="C25" s="25"/>
      <c r="D25" s="25"/>
      <c r="E25" s="25"/>
      <c r="F25" s="25"/>
      <c r="G25" s="25"/>
      <c r="H25" s="25"/>
      <c r="I25" s="25"/>
      <c r="J25" s="21"/>
      <c r="K25" s="96" t="s">
        <v>21</v>
      </c>
      <c r="L25" s="96"/>
      <c r="M25" s="96"/>
      <c r="N25" s="96"/>
      <c r="O25" s="96"/>
      <c r="P25" s="96"/>
      <c r="Q25" s="96"/>
      <c r="R25" s="96"/>
      <c r="S25" s="96"/>
      <c r="T25" s="96"/>
      <c r="U25" s="28"/>
      <c r="AG25" s="30">
        <v>6680361</v>
      </c>
      <c r="AH25" t="s">
        <v>26</v>
      </c>
      <c r="AI25" t="s">
        <v>49</v>
      </c>
    </row>
    <row r="26" spans="1:35" ht="24" customHeight="1" x14ac:dyDescent="0.55000000000000004">
      <c r="AG26" s="30">
        <v>6680311</v>
      </c>
      <c r="AH26" t="s">
        <v>26</v>
      </c>
      <c r="AI26" t="s">
        <v>50</v>
      </c>
    </row>
    <row r="27" spans="1:35" ht="24" customHeight="1" x14ac:dyDescent="0.55000000000000004">
      <c r="AG27" s="30">
        <v>6680313</v>
      </c>
      <c r="AH27" t="s">
        <v>26</v>
      </c>
      <c r="AI27" t="s">
        <v>51</v>
      </c>
    </row>
    <row r="28" spans="1:35" ht="24" customHeight="1" x14ac:dyDescent="0.55000000000000004">
      <c r="AG28" s="30">
        <v>6680337</v>
      </c>
      <c r="AH28" t="s">
        <v>26</v>
      </c>
      <c r="AI28" t="s">
        <v>52</v>
      </c>
    </row>
    <row r="29" spans="1:35" ht="24" customHeight="1" x14ac:dyDescent="0.55000000000000004">
      <c r="AG29" s="30">
        <v>6680342</v>
      </c>
      <c r="AH29" t="s">
        <v>26</v>
      </c>
      <c r="AI29" t="s">
        <v>53</v>
      </c>
    </row>
    <row r="30" spans="1:35" ht="24" customHeight="1" x14ac:dyDescent="0.55000000000000004">
      <c r="AG30" s="30">
        <v>6680345</v>
      </c>
      <c r="AH30" t="s">
        <v>26</v>
      </c>
      <c r="AI30" t="s">
        <v>54</v>
      </c>
    </row>
    <row r="31" spans="1:35" ht="24" customHeight="1" x14ac:dyDescent="0.55000000000000004">
      <c r="AG31" s="30">
        <v>6680317</v>
      </c>
      <c r="AH31" t="s">
        <v>26</v>
      </c>
      <c r="AI31" t="s">
        <v>55</v>
      </c>
    </row>
    <row r="32" spans="1:35" ht="24" customHeight="1" x14ac:dyDescent="0.55000000000000004">
      <c r="AG32" s="30">
        <v>6680332</v>
      </c>
      <c r="AH32" t="s">
        <v>26</v>
      </c>
      <c r="AI32" t="s">
        <v>56</v>
      </c>
    </row>
    <row r="33" spans="33:35" ht="24" customHeight="1" x14ac:dyDescent="0.55000000000000004">
      <c r="AG33" s="30">
        <v>6680303</v>
      </c>
      <c r="AH33" t="s">
        <v>26</v>
      </c>
      <c r="AI33" t="s">
        <v>57</v>
      </c>
    </row>
    <row r="34" spans="33:35" ht="24" customHeight="1" x14ac:dyDescent="0.55000000000000004">
      <c r="AG34" s="30">
        <v>6680351</v>
      </c>
      <c r="AH34" t="s">
        <v>26</v>
      </c>
      <c r="AI34" t="s">
        <v>58</v>
      </c>
    </row>
    <row r="35" spans="33:35" ht="24" customHeight="1" x14ac:dyDescent="0.55000000000000004">
      <c r="AG35" s="30">
        <v>6680375</v>
      </c>
      <c r="AH35" t="s">
        <v>26</v>
      </c>
      <c r="AI35" t="s">
        <v>59</v>
      </c>
    </row>
    <row r="36" spans="33:35" ht="24" customHeight="1" x14ac:dyDescent="0.55000000000000004">
      <c r="AG36" s="30">
        <v>6680314</v>
      </c>
      <c r="AH36" t="s">
        <v>26</v>
      </c>
      <c r="AI36" t="s">
        <v>60</v>
      </c>
    </row>
    <row r="37" spans="33:35" ht="24" customHeight="1" x14ac:dyDescent="0.55000000000000004">
      <c r="AG37" s="30">
        <v>6680336</v>
      </c>
      <c r="AH37" t="s">
        <v>26</v>
      </c>
      <c r="AI37" t="s">
        <v>61</v>
      </c>
    </row>
    <row r="38" spans="33:35" ht="24" customHeight="1" x14ac:dyDescent="0.55000000000000004">
      <c r="AG38" s="30">
        <v>6680362</v>
      </c>
      <c r="AH38" t="s">
        <v>26</v>
      </c>
      <c r="AI38" t="s">
        <v>62</v>
      </c>
    </row>
    <row r="39" spans="33:35" ht="24" customHeight="1" x14ac:dyDescent="0.55000000000000004">
      <c r="AG39" s="30">
        <v>6680304</v>
      </c>
      <c r="AH39" t="s">
        <v>26</v>
      </c>
      <c r="AI39" t="s">
        <v>63</v>
      </c>
    </row>
    <row r="40" spans="33:35" ht="24" customHeight="1" x14ac:dyDescent="0.55000000000000004">
      <c r="AG40" s="30">
        <v>6680312</v>
      </c>
      <c r="AH40" t="s">
        <v>26</v>
      </c>
      <c r="AI40" t="s">
        <v>64</v>
      </c>
    </row>
    <row r="41" spans="33:35" ht="24" customHeight="1" x14ac:dyDescent="0.55000000000000004">
      <c r="AG41" s="30">
        <v>6680322</v>
      </c>
      <c r="AH41" t="s">
        <v>26</v>
      </c>
      <c r="AI41" t="s">
        <v>65</v>
      </c>
    </row>
    <row r="42" spans="33:35" ht="24" customHeight="1" x14ac:dyDescent="0.55000000000000004">
      <c r="AG42" s="30">
        <v>6680344</v>
      </c>
      <c r="AH42" t="s">
        <v>26</v>
      </c>
      <c r="AI42" t="s">
        <v>66</v>
      </c>
    </row>
    <row r="43" spans="33:35" ht="24" customHeight="1" x14ac:dyDescent="0.55000000000000004">
      <c r="AG43" s="30">
        <v>6680371</v>
      </c>
      <c r="AH43" t="s">
        <v>26</v>
      </c>
      <c r="AI43" t="s">
        <v>67</v>
      </c>
    </row>
    <row r="44" spans="33:35" ht="24" customHeight="1" x14ac:dyDescent="0.55000000000000004">
      <c r="AG44" s="30">
        <v>6680302</v>
      </c>
      <c r="AH44" t="s">
        <v>26</v>
      </c>
      <c r="AI44" t="s">
        <v>68</v>
      </c>
    </row>
  </sheetData>
  <mergeCells count="73">
    <mergeCell ref="H12:J12"/>
    <mergeCell ref="G15:J15"/>
    <mergeCell ref="G14:J14"/>
    <mergeCell ref="K14:M14"/>
    <mergeCell ref="N14:U14"/>
    <mergeCell ref="K15:M15"/>
    <mergeCell ref="S15:U15"/>
    <mergeCell ref="N15:O15"/>
    <mergeCell ref="P12:U12"/>
    <mergeCell ref="K13:N13"/>
    <mergeCell ref="K24:T24"/>
    <mergeCell ref="K25:T25"/>
    <mergeCell ref="G13:J13"/>
    <mergeCell ref="H16:U16"/>
    <mergeCell ref="A22:U23"/>
    <mergeCell ref="B14:E14"/>
    <mergeCell ref="B17:E17"/>
    <mergeCell ref="B20:E20"/>
    <mergeCell ref="B21:E21"/>
    <mergeCell ref="H20:J20"/>
    <mergeCell ref="K20:M20"/>
    <mergeCell ref="N20:U20"/>
    <mergeCell ref="K19:U19"/>
    <mergeCell ref="B16:E16"/>
    <mergeCell ref="B15:E15"/>
    <mergeCell ref="B18:E18"/>
    <mergeCell ref="A1:U1"/>
    <mergeCell ref="B2:E2"/>
    <mergeCell ref="G2:R2"/>
    <mergeCell ref="S2:U2"/>
    <mergeCell ref="B3:E3"/>
    <mergeCell ref="G3:U3"/>
    <mergeCell ref="G4:U5"/>
    <mergeCell ref="B4:E5"/>
    <mergeCell ref="G6:J6"/>
    <mergeCell ref="K6:N6"/>
    <mergeCell ref="G7:J7"/>
    <mergeCell ref="B12:E12"/>
    <mergeCell ref="B13:E13"/>
    <mergeCell ref="B10:E10"/>
    <mergeCell ref="B11:E11"/>
    <mergeCell ref="B6:E6"/>
    <mergeCell ref="B7:E7"/>
    <mergeCell ref="N9:O9"/>
    <mergeCell ref="L10:U10"/>
    <mergeCell ref="H11:J11"/>
    <mergeCell ref="B9:E9"/>
    <mergeCell ref="B8:E8"/>
    <mergeCell ref="AN3:AX3"/>
    <mergeCell ref="H8:J8"/>
    <mergeCell ref="G11:G12"/>
    <mergeCell ref="H9:J10"/>
    <mergeCell ref="G8:G10"/>
    <mergeCell ref="K8:M8"/>
    <mergeCell ref="O6:U6"/>
    <mergeCell ref="Q8:U8"/>
    <mergeCell ref="N8:O8"/>
    <mergeCell ref="R11:U11"/>
    <mergeCell ref="N11:P11"/>
    <mergeCell ref="K11:L11"/>
    <mergeCell ref="K7:U7"/>
    <mergeCell ref="Q9:U9"/>
    <mergeCell ref="K12:N12"/>
    <mergeCell ref="K9:M9"/>
    <mergeCell ref="B19:E19"/>
    <mergeCell ref="K21:M21"/>
    <mergeCell ref="O21:P21"/>
    <mergeCell ref="R21:U21"/>
    <mergeCell ref="P13:U13"/>
    <mergeCell ref="H21:J21"/>
    <mergeCell ref="H19:J19"/>
    <mergeCell ref="H17:U17"/>
    <mergeCell ref="H18:U18"/>
  </mergeCells>
  <phoneticPr fontId="1"/>
  <conditionalFormatting sqref="G16">
    <cfRule type="expression" dxfId="2" priority="5">
      <formula>OR(G17="■",G18="■")=TRUE</formula>
    </cfRule>
  </conditionalFormatting>
  <conditionalFormatting sqref="G17">
    <cfRule type="expression" dxfId="1" priority="4">
      <formula>OR(G16="■",G18="■")=TRUE</formula>
    </cfRule>
  </conditionalFormatting>
  <conditionalFormatting sqref="G18">
    <cfRule type="expression" dxfId="0" priority="3">
      <formula>OR(G16="■",G17="■")=TRUE</formula>
    </cfRule>
  </conditionalFormatting>
  <dataValidations count="1">
    <dataValidation type="list" allowBlank="1" showInputMessage="1" showErrorMessage="1" sqref="G16:G18 K10" xr:uid="{00000000-0002-0000-0000-000000000000}">
      <formula1>$AE$15:$AE$16</formula1>
    </dataValidation>
  </dataValidations>
  <printOptions horizontalCentered="1"/>
  <pageMargins left="0.98425196850393704" right="0.59055118110236227" top="0.98425196850393704" bottom="0.75" header="0.78740157480314965" footer="0.59055118110236227"/>
  <pageSetup paperSize="9" scale="98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区長届出票</vt:lpstr>
      <vt:lpstr>区長届出票!Print_Area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北村　直之</cp:lastModifiedBy>
  <cp:lastPrinted>2025-12-15T01:35:30Z</cp:lastPrinted>
  <dcterms:created xsi:type="dcterms:W3CDTF">2019-12-24T04:11:05Z</dcterms:created>
  <dcterms:modified xsi:type="dcterms:W3CDTF">2025-12-15T01:35:37Z</dcterms:modified>
</cp:coreProperties>
</file>