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j1file02\065400文化振興課\06_直営施設関係\伊藤清永美術館02\主催事業\子ども絵画展\応募書類一式（バックアップ済2020.10.29）\kodomokaiga2025\"/>
    </mc:Choice>
  </mc:AlternateContent>
  <bookViews>
    <workbookView xWindow="480" yWindow="30" windowWidth="15480" windowHeight="11640" activeTab="1"/>
  </bookViews>
  <sheets>
    <sheet name="入力用(1-35)" sheetId="4" r:id="rId1"/>
    <sheet name="出品名簿(1-35)" sheetId="2" r:id="rId2"/>
    <sheet name="ラベル(1-35)" sheetId="29" r:id="rId3"/>
  </sheets>
  <definedNames>
    <definedName name="_xlnm.Print_Area" localSheetId="2">'ラベル(1-35)'!$A$1:$X$168</definedName>
    <definedName name="_xlnm.Print_Area" localSheetId="1">'出品名簿(1-35)'!$A$1:$N$42</definedName>
    <definedName name="_xlnm.Print_Titles" localSheetId="1">'出品名簿(1-35)'!$1:$6</definedName>
  </definedNames>
  <calcPr calcId="162913"/>
</workbook>
</file>

<file path=xl/calcChain.xml><?xml version="1.0" encoding="utf-8"?>
<calcChain xmlns="http://schemas.openxmlformats.org/spreadsheetml/2006/main">
  <c r="L164" i="29" l="1"/>
  <c r="J164" i="29"/>
  <c r="D164" i="29"/>
  <c r="B164" i="29"/>
  <c r="L163" i="29"/>
  <c r="D163" i="29"/>
  <c r="L157" i="29"/>
  <c r="J157" i="29"/>
  <c r="D157" i="29"/>
  <c r="B157" i="29"/>
  <c r="T150" i="29"/>
  <c r="R150" i="29"/>
  <c r="L150" i="29"/>
  <c r="J150" i="29"/>
  <c r="D150" i="29"/>
  <c r="B150" i="29"/>
  <c r="T149" i="29"/>
  <c r="L149" i="29"/>
  <c r="D149" i="29"/>
  <c r="T143" i="29"/>
  <c r="R143" i="29"/>
  <c r="L143" i="29"/>
  <c r="J143" i="29"/>
  <c r="D143" i="29"/>
  <c r="B143" i="29"/>
  <c r="T136" i="29"/>
  <c r="R136" i="29"/>
  <c r="L136" i="29"/>
  <c r="J136" i="29"/>
  <c r="D136" i="29"/>
  <c r="B136" i="29"/>
  <c r="T135" i="29"/>
  <c r="L135" i="29"/>
  <c r="D135" i="29"/>
  <c r="T129" i="29"/>
  <c r="R129" i="29"/>
  <c r="L129" i="29"/>
  <c r="J129" i="29"/>
  <c r="D129" i="29"/>
  <c r="B129" i="29"/>
  <c r="T122" i="29"/>
  <c r="R122" i="29"/>
  <c r="L122" i="29"/>
  <c r="J122" i="29"/>
  <c r="D122" i="29"/>
  <c r="B122" i="29"/>
  <c r="T121" i="29"/>
  <c r="L121" i="29"/>
  <c r="D121" i="29"/>
  <c r="T115" i="29"/>
  <c r="R115" i="29"/>
  <c r="L115" i="29"/>
  <c r="J115" i="29"/>
  <c r="D115" i="29"/>
  <c r="B115" i="29"/>
  <c r="T108" i="29"/>
  <c r="R108" i="29"/>
  <c r="L108" i="29"/>
  <c r="J108" i="29"/>
  <c r="D108" i="29"/>
  <c r="B108" i="29"/>
  <c r="T107" i="29"/>
  <c r="L107" i="29"/>
  <c r="D107" i="29"/>
  <c r="T101" i="29"/>
  <c r="R101" i="29"/>
  <c r="L101" i="29"/>
  <c r="J101" i="29"/>
  <c r="D101" i="29"/>
  <c r="B101" i="29"/>
  <c r="T94" i="29"/>
  <c r="R94" i="29"/>
  <c r="L94" i="29"/>
  <c r="J94" i="29"/>
  <c r="D94" i="29"/>
  <c r="B94" i="29"/>
  <c r="T93" i="29"/>
  <c r="L93" i="29"/>
  <c r="D93" i="29"/>
  <c r="T87" i="29"/>
  <c r="R87" i="29"/>
  <c r="L87" i="29"/>
  <c r="J87" i="29"/>
  <c r="D87" i="29"/>
  <c r="B87" i="29"/>
  <c r="T80" i="29"/>
  <c r="R80" i="29"/>
  <c r="L80" i="29"/>
  <c r="J80" i="29"/>
  <c r="D80" i="29"/>
  <c r="B80" i="29"/>
  <c r="T79" i="29"/>
  <c r="L79" i="29"/>
  <c r="D79" i="29"/>
  <c r="T73" i="29"/>
  <c r="R73" i="29"/>
  <c r="L73" i="29"/>
  <c r="J73" i="29"/>
  <c r="D73" i="29"/>
  <c r="B73" i="29"/>
  <c r="T66" i="29"/>
  <c r="R66" i="29"/>
  <c r="L66" i="29"/>
  <c r="J66" i="29"/>
  <c r="D66" i="29"/>
  <c r="B66" i="29"/>
  <c r="T65" i="29"/>
  <c r="L65" i="29"/>
  <c r="D65" i="29"/>
  <c r="T59" i="29"/>
  <c r="R59" i="29"/>
  <c r="L59" i="29"/>
  <c r="J59" i="29"/>
  <c r="D59" i="29"/>
  <c r="B59" i="29"/>
  <c r="T52" i="29"/>
  <c r="R52" i="29"/>
  <c r="L52" i="29"/>
  <c r="J52" i="29"/>
  <c r="D52" i="29"/>
  <c r="B52" i="29"/>
  <c r="T51" i="29"/>
  <c r="L51" i="29"/>
  <c r="D51" i="29"/>
  <c r="T45" i="29"/>
  <c r="R45" i="29"/>
  <c r="L45" i="29"/>
  <c r="J45" i="29"/>
  <c r="D45" i="29"/>
  <c r="B45" i="29"/>
  <c r="T38" i="29"/>
  <c r="R38" i="29"/>
  <c r="L38" i="29"/>
  <c r="J38" i="29"/>
  <c r="D38" i="29"/>
  <c r="B38" i="29"/>
  <c r="T37" i="29"/>
  <c r="L37" i="29"/>
  <c r="D37" i="29"/>
  <c r="T31" i="29"/>
  <c r="R31" i="29"/>
  <c r="L31" i="29"/>
  <c r="J31" i="29"/>
  <c r="D31" i="29"/>
  <c r="B31" i="29"/>
  <c r="T24" i="29"/>
  <c r="R24" i="29"/>
  <c r="L24" i="29"/>
  <c r="J24" i="29"/>
  <c r="D24" i="29"/>
  <c r="B24" i="29"/>
  <c r="T23" i="29"/>
  <c r="L23" i="29"/>
  <c r="D23" i="29"/>
  <c r="T17" i="29"/>
  <c r="R17" i="29"/>
  <c r="L17" i="29"/>
  <c r="J17" i="29"/>
  <c r="D17" i="29"/>
  <c r="B17" i="29"/>
  <c r="T10" i="29"/>
  <c r="R10" i="29"/>
  <c r="L10" i="29"/>
  <c r="J10" i="29"/>
  <c r="D10" i="29"/>
  <c r="B10" i="29"/>
  <c r="T9" i="29"/>
  <c r="L9" i="29"/>
  <c r="D9" i="29"/>
  <c r="B6" i="29"/>
  <c r="R104" i="29" s="1"/>
  <c r="T3" i="29"/>
  <c r="R3" i="29"/>
  <c r="L3" i="29"/>
  <c r="J3" i="29"/>
  <c r="D3" i="29"/>
  <c r="B3" i="29"/>
  <c r="R118" i="29"/>
  <c r="R34" i="29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L5" i="2"/>
  <c r="F5" i="2"/>
  <c r="J4" i="2"/>
  <c r="G4" i="2"/>
  <c r="N3" i="2"/>
  <c r="G3" i="2"/>
  <c r="R48" i="29" l="1"/>
  <c r="R132" i="29"/>
  <c r="R146" i="29"/>
  <c r="B160" i="29"/>
  <c r="R62" i="29"/>
  <c r="J160" i="29"/>
  <c r="R76" i="29"/>
  <c r="R6" i="29"/>
  <c r="R90" i="29"/>
  <c r="R20" i="29"/>
  <c r="B20" i="29"/>
  <c r="B34" i="29"/>
  <c r="B48" i="29"/>
  <c r="B62" i="29"/>
  <c r="B76" i="29"/>
  <c r="B90" i="29"/>
  <c r="B104" i="29"/>
  <c r="B118" i="29"/>
  <c r="B132" i="29"/>
  <c r="B146" i="29"/>
  <c r="J6" i="29"/>
  <c r="J20" i="29"/>
  <c r="J34" i="29"/>
  <c r="J48" i="29"/>
  <c r="J62" i="29"/>
  <c r="J76" i="29"/>
  <c r="J90" i="29"/>
  <c r="J104" i="29"/>
  <c r="J118" i="29"/>
  <c r="J132" i="29"/>
  <c r="J146" i="29"/>
  <c r="A42" i="2" l="1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</calcChain>
</file>

<file path=xl/comments1.xml><?xml version="1.0" encoding="utf-8"?>
<comments xmlns="http://schemas.openxmlformats.org/spreadsheetml/2006/main">
  <authors>
    <author>根岸 美希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美術館:
</t>
        </r>
        <r>
          <rPr>
            <sz val="9"/>
            <color indexed="81"/>
            <rFont val="MS P ゴシック"/>
            <family val="3"/>
            <charset val="128"/>
          </rPr>
          <t>リストよりお選びください。
直接入力される場合、数字だけでなく
小中学校の方「●年」、幼児の方「●歳」
とご入力ください。</t>
        </r>
      </text>
    </comment>
  </commentList>
</comments>
</file>

<file path=xl/comments2.xml><?xml version="1.0" encoding="utf-8"?>
<comments xmlns="http://schemas.openxmlformats.org/spreadsheetml/2006/main">
  <authors>
    <author>根岸 美希</author>
  </authors>
  <commentList>
    <comment ref="B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</commentList>
</comments>
</file>

<file path=xl/sharedStrings.xml><?xml version="1.0" encoding="utf-8"?>
<sst xmlns="http://schemas.openxmlformats.org/spreadsheetml/2006/main" count="204" uniqueCount="61">
  <si>
    <t>題名</t>
    <rPh sb="0" eb="2">
      <t>ダイメイ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</si>
  <si>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</si>
  <si>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</si>
  <si>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題名</t>
    <rPh sb="0" eb="1">
      <t>ダイ</t>
    </rPh>
    <rPh sb="1" eb="2">
      <t>メイ</t>
    </rPh>
    <phoneticPr fontId="1"/>
  </si>
  <si>
    <t>氏　名</t>
    <rPh sb="0" eb="1">
      <t>シ</t>
    </rPh>
    <rPh sb="2" eb="3">
      <t>メイ</t>
    </rPh>
    <phoneticPr fontId="1"/>
  </si>
  <si>
    <t>※</t>
    <phoneticPr fontId="1"/>
  </si>
  <si>
    <t>№</t>
    <phoneticPr fontId="1"/>
  </si>
  <si>
    <t>ふりがな</t>
    <phoneticPr fontId="1"/>
  </si>
  <si>
    <t>担当者</t>
    <rPh sb="0" eb="3">
      <t>タントウシャ</t>
    </rPh>
    <phoneticPr fontId="1"/>
  </si>
  <si>
    <t>学年</t>
    <rPh sb="0" eb="1">
      <t>ガク</t>
    </rPh>
    <rPh sb="1" eb="2">
      <t>トシ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</si>
  <si>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</si>
  <si>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</si>
  <si>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備考</t>
    <rPh sb="0" eb="1">
      <t>ソナエ</t>
    </rPh>
    <rPh sb="1" eb="2">
      <t>コウ</t>
    </rPh>
    <phoneticPr fontId="1"/>
  </si>
  <si>
    <t>学校（園）名 ：</t>
    <rPh sb="0" eb="2">
      <t>ガッコウ</t>
    </rPh>
    <rPh sb="3" eb="4">
      <t>エン</t>
    </rPh>
    <rPh sb="5" eb="6">
      <t>ナ</t>
    </rPh>
    <phoneticPr fontId="1"/>
  </si>
  <si>
    <t>住　  所 ：　</t>
    <rPh sb="0" eb="1">
      <t>ジュウ</t>
    </rPh>
    <rPh sb="4" eb="5">
      <t>ショ</t>
    </rPh>
    <phoneticPr fontId="1"/>
  </si>
  <si>
    <t>Ｔ　Ｅ　Ｌ ：　</t>
    <phoneticPr fontId="1"/>
  </si>
  <si>
    <t xml:space="preserve">ＦＡＸ　： </t>
    <phoneticPr fontId="1"/>
  </si>
  <si>
    <t>〒</t>
    <phoneticPr fontId="1"/>
  </si>
  <si>
    <t>豊岡　太郎</t>
    <rPh sb="0" eb="2">
      <t>トヨオカ</t>
    </rPh>
    <rPh sb="3" eb="5">
      <t>タロウ</t>
    </rPh>
    <phoneticPr fontId="1"/>
  </si>
  <si>
    <t>とよおか　たろう</t>
    <phoneticPr fontId="1"/>
  </si>
  <si>
    <t>出石辰鼓楼</t>
    <rPh sb="0" eb="2">
      <t>イズシ</t>
    </rPh>
    <rPh sb="2" eb="3">
      <t>シン</t>
    </rPh>
    <rPh sb="3" eb="4">
      <t>コ</t>
    </rPh>
    <rPh sb="4" eb="5">
      <t>ロウ</t>
    </rPh>
    <phoneticPr fontId="1"/>
  </si>
  <si>
    <t>豊岡　花子</t>
    <rPh sb="0" eb="2">
      <t>トヨオカ</t>
    </rPh>
    <rPh sb="3" eb="5">
      <t>ハナコ</t>
    </rPh>
    <phoneticPr fontId="1"/>
  </si>
  <si>
    <t>とよおか　はなこ</t>
    <phoneticPr fontId="1"/>
  </si>
  <si>
    <t>有子山風景</t>
    <rPh sb="0" eb="1">
      <t>アリ</t>
    </rPh>
    <rPh sb="1" eb="2">
      <t>コ</t>
    </rPh>
    <rPh sb="2" eb="3">
      <t>ヤマ</t>
    </rPh>
    <rPh sb="3" eb="5">
      <t>フウケイ</t>
    </rPh>
    <phoneticPr fontId="1"/>
  </si>
  <si>
    <t>豊岡　二郎</t>
    <rPh sb="0" eb="2">
      <t>トヨオカ</t>
    </rPh>
    <rPh sb="3" eb="5">
      <t>ジロウ</t>
    </rPh>
    <phoneticPr fontId="1"/>
  </si>
  <si>
    <t>とよおか　じろう</t>
    <phoneticPr fontId="1"/>
  </si>
  <si>
    <t>家老屋敷</t>
    <rPh sb="0" eb="2">
      <t>カロウ</t>
    </rPh>
    <rPh sb="2" eb="4">
      <t>ヤシキ</t>
    </rPh>
    <phoneticPr fontId="1"/>
  </si>
  <si>
    <t>※人数に合わせて応募書類を選択してください。</t>
    <rPh sb="1" eb="3">
      <t>ニンズウ</t>
    </rPh>
    <rPh sb="4" eb="5">
      <t>ア</t>
    </rPh>
    <rPh sb="8" eb="10">
      <t>オウボ</t>
    </rPh>
    <rPh sb="10" eb="12">
      <t>ショルイ</t>
    </rPh>
    <rPh sb="13" eb="15">
      <t>センタク</t>
    </rPh>
    <phoneticPr fontId="1"/>
  </si>
  <si>
    <t>①入力用のシートに№1から順番に入力。</t>
    <rPh sb="1" eb="3">
      <t>ニュウリョク</t>
    </rPh>
    <rPh sb="3" eb="4">
      <t>ヨウ</t>
    </rPh>
    <rPh sb="13" eb="15">
      <t>ジュンバン</t>
    </rPh>
    <rPh sb="16" eb="18">
      <t>ニュウリョク</t>
    </rPh>
    <phoneticPr fontId="1"/>
  </si>
  <si>
    <t>担当者：</t>
    <rPh sb="0" eb="3">
      <t>タントウシャ</t>
    </rPh>
    <phoneticPr fontId="1"/>
  </si>
  <si>
    <t>伊藤</t>
    <phoneticPr fontId="1"/>
  </si>
  <si>
    <t>豊岡市出石町内町98</t>
    <phoneticPr fontId="1"/>
  </si>
  <si>
    <t>0796-52-5456</t>
    <phoneticPr fontId="1"/>
  </si>
  <si>
    <t>0796-53-2088</t>
    <phoneticPr fontId="1"/>
  </si>
  <si>
    <t>　</t>
    <phoneticPr fontId="1"/>
  </si>
  <si>
    <t>②入力用シートの学校情報をご入力ください。</t>
    <rPh sb="1" eb="3">
      <t>ニュウリョク</t>
    </rPh>
    <rPh sb="3" eb="4">
      <t>ヨウ</t>
    </rPh>
    <rPh sb="8" eb="10">
      <t>ガッコウ</t>
    </rPh>
    <rPh sb="10" eb="12">
      <t>ジョウホウ</t>
    </rPh>
    <rPh sb="14" eb="16">
      <t>ニュウリョク</t>
    </rPh>
    <phoneticPr fontId="1"/>
  </si>
  <si>
    <t>選外作品の早期搬出をご希望の方は搬出希望日をご記入の上、搬入してください。　</t>
    <rPh sb="0" eb="2">
      <t>センガイ</t>
    </rPh>
    <rPh sb="2" eb="4">
      <t>サクヒン</t>
    </rPh>
    <rPh sb="5" eb="7">
      <t>ソウキ</t>
    </rPh>
    <rPh sb="7" eb="9">
      <t>ハンシュツ</t>
    </rPh>
    <rPh sb="11" eb="13">
      <t>キボウ</t>
    </rPh>
    <rPh sb="14" eb="15">
      <t>カタ</t>
    </rPh>
    <rPh sb="16" eb="18">
      <t>ハンシュツ</t>
    </rPh>
    <rPh sb="18" eb="20">
      <t>キボウ</t>
    </rPh>
    <rPh sb="20" eb="21">
      <t>ビ</t>
    </rPh>
    <rPh sb="23" eb="25">
      <t>キニュウ</t>
    </rPh>
    <rPh sb="26" eb="27">
      <t>ウエ</t>
    </rPh>
    <rPh sb="28" eb="30">
      <t>ハンニュウ</t>
    </rPh>
    <phoneticPr fontId="1"/>
  </si>
  <si>
    <t>伊藤　太郎</t>
    <rPh sb="0" eb="2">
      <t>イトウ</t>
    </rPh>
    <rPh sb="3" eb="5">
      <t>タロウ</t>
    </rPh>
    <phoneticPr fontId="1"/>
  </si>
  <si>
    <t>伊藤　花子</t>
    <rPh sb="0" eb="2">
      <t>イトウ</t>
    </rPh>
    <rPh sb="3" eb="5">
      <t>ハナコ</t>
    </rPh>
    <phoneticPr fontId="1"/>
  </si>
  <si>
    <t>いとう　はなこ</t>
    <phoneticPr fontId="1"/>
  </si>
  <si>
    <t>いとう　たろう</t>
    <phoneticPr fontId="1"/>
  </si>
  <si>
    <t>あじさい</t>
    <phoneticPr fontId="1"/>
  </si>
  <si>
    <t>かたつむり</t>
    <phoneticPr fontId="1"/>
  </si>
  <si>
    <t>豊岡市立伊藤清永小学校(幼稚園)</t>
    <rPh sb="3" eb="4">
      <t>リツ</t>
    </rPh>
    <rPh sb="12" eb="15">
      <t>ヨウチエン</t>
    </rPh>
    <phoneticPr fontId="1"/>
  </si>
  <si>
    <r>
      <t>　　　作品搬出を宅配便で</t>
    </r>
    <r>
      <rPr>
        <sz val="13"/>
        <color rgb="FFFF0000"/>
        <rFont val="BIZ UDPゴシック"/>
        <family val="3"/>
        <charset val="128"/>
      </rPr>
      <t>希望される方は左の四角にチェックマーク✔</t>
    </r>
    <r>
      <rPr>
        <sz val="13"/>
        <rFont val="BIZ UDPゴシック"/>
        <family val="3"/>
        <charset val="128"/>
      </rPr>
      <t>を入れてください。</t>
    </r>
    <r>
      <rPr>
        <sz val="11"/>
        <rFont val="BIZ UDPゴシック"/>
        <family val="3"/>
        <charset val="128"/>
      </rPr>
      <t>（早期搬出・搬出共に着払いとなります。ご了承ください。）</t>
    </r>
    <rPh sb="3" eb="5">
      <t>サクヒン</t>
    </rPh>
    <rPh sb="5" eb="7">
      <t>ハンシュツ</t>
    </rPh>
    <rPh sb="8" eb="11">
      <t>タクハイビン</t>
    </rPh>
    <rPh sb="12" eb="14">
      <t>キボウ</t>
    </rPh>
    <rPh sb="17" eb="18">
      <t>カタ</t>
    </rPh>
    <rPh sb="19" eb="20">
      <t>ヒダリ</t>
    </rPh>
    <rPh sb="21" eb="23">
      <t>シカク</t>
    </rPh>
    <rPh sb="33" eb="34">
      <t>イ</t>
    </rPh>
    <rPh sb="42" eb="44">
      <t>ソウキ</t>
    </rPh>
    <rPh sb="44" eb="46">
      <t>ハンシュツ</t>
    </rPh>
    <rPh sb="47" eb="49">
      <t>ハンシュツ</t>
    </rPh>
    <rPh sb="49" eb="50">
      <t>トモ</t>
    </rPh>
    <rPh sb="51" eb="53">
      <t>チャクバラ</t>
    </rPh>
    <rPh sb="61" eb="63">
      <t>リョウショウ</t>
    </rPh>
    <phoneticPr fontId="1"/>
  </si>
  <si>
    <t>３年</t>
  </si>
  <si>
    <t>６年</t>
  </si>
  <si>
    <t>１年</t>
  </si>
  <si>
    <t>５歳</t>
  </si>
  <si>
    <t>６歳</t>
  </si>
  <si>
    <t>郵便番号 ：　</t>
    <rPh sb="0" eb="4">
      <t>ユウビンバンゴウ</t>
    </rPh>
    <phoneticPr fontId="1"/>
  </si>
  <si>
    <t>=①出品情報入力箇所</t>
    <phoneticPr fontId="1"/>
  </si>
  <si>
    <t>＝②出品者入力箇所</t>
    <phoneticPr fontId="1"/>
  </si>
  <si>
    <r>
      <t>　</t>
    </r>
    <r>
      <rPr>
        <b/>
        <sz val="11"/>
        <color rgb="FFC00000"/>
        <rFont val="BIZ UDPゴシック"/>
        <family val="3"/>
        <charset val="128"/>
      </rPr>
      <t>学年ごとに行は空けないでご入力ください。</t>
    </r>
    <rPh sb="1" eb="3">
      <t>ガクネン</t>
    </rPh>
    <rPh sb="6" eb="7">
      <t>ギョウ</t>
    </rPh>
    <rPh sb="8" eb="9">
      <t>ア</t>
    </rPh>
    <rPh sb="14" eb="16">
      <t>ニュウリョク</t>
    </rPh>
    <phoneticPr fontId="1"/>
  </si>
  <si>
    <t>　　誤操作防止のため入力以外の操作を制限しております。</t>
    <rPh sb="2" eb="5">
      <t>ゴソウサ</t>
    </rPh>
    <rPh sb="5" eb="7">
      <t>ボウシ</t>
    </rPh>
    <rPh sb="10" eb="12">
      <t>ニュウリョク</t>
    </rPh>
    <rPh sb="12" eb="14">
      <t>イガイ</t>
    </rPh>
    <rPh sb="15" eb="17">
      <t>ソウサ</t>
    </rPh>
    <rPh sb="18" eb="20">
      <t>セイゲン</t>
    </rPh>
    <phoneticPr fontId="1"/>
  </si>
  <si>
    <t>　＊応募人数が多数の場合、学年毎に名簿を分けるのは可としますが、</t>
    <phoneticPr fontId="1"/>
  </si>
  <si>
    <t>　　シート・行の追加はできませんので、学年毎に作成をお願いします。</t>
    <rPh sb="6" eb="7">
      <t>ギョウ</t>
    </rPh>
    <rPh sb="8" eb="10">
      <t>ツイカ</t>
    </rPh>
    <rPh sb="19" eb="21">
      <t>ガクネン</t>
    </rPh>
    <rPh sb="21" eb="22">
      <t>ゴト</t>
    </rPh>
    <rPh sb="23" eb="25">
      <t>サクセイ</t>
    </rPh>
    <rPh sb="27" eb="28">
      <t>ネガ</t>
    </rPh>
    <phoneticPr fontId="1"/>
  </si>
  <si>
    <r>
      <t>　※入力用シートに入力頂いた情報は出品名簿・ラベルへ</t>
    </r>
    <r>
      <rPr>
        <b/>
        <sz val="11"/>
        <rFont val="BIZ UDPゴシック"/>
        <family val="3"/>
        <charset val="128"/>
      </rPr>
      <t>自動表示</t>
    </r>
    <r>
      <rPr>
        <sz val="11"/>
        <rFont val="BIZ UDPゴシック"/>
        <family val="3"/>
        <charset val="128"/>
      </rPr>
      <t>となります。</t>
    </r>
    <rPh sb="2" eb="4">
      <t>ニュウリョク</t>
    </rPh>
    <rPh sb="4" eb="5">
      <t>ヨウ</t>
    </rPh>
    <rPh sb="9" eb="11">
      <t>ニュウリョク</t>
    </rPh>
    <rPh sb="11" eb="12">
      <t>イタダ</t>
    </rPh>
    <rPh sb="14" eb="16">
      <t>ジョウホウ</t>
    </rPh>
    <phoneticPr fontId="1"/>
  </si>
  <si>
    <t>　例）　応募数が55名の場合　応募書類(75名分)をご使用ください</t>
    <rPh sb="1" eb="2">
      <t>レイ</t>
    </rPh>
    <rPh sb="4" eb="6">
      <t>オウボ</t>
    </rPh>
    <rPh sb="6" eb="7">
      <t>スウ</t>
    </rPh>
    <rPh sb="10" eb="11">
      <t>メイ</t>
    </rPh>
    <rPh sb="12" eb="14">
      <t>バアイ</t>
    </rPh>
    <rPh sb="15" eb="17">
      <t>オウボ</t>
    </rPh>
    <rPh sb="17" eb="19">
      <t>ショルイ</t>
    </rPh>
    <rPh sb="22" eb="24">
      <t>メイブン</t>
    </rPh>
    <rPh sb="27" eb="29">
      <t>シヨウ</t>
    </rPh>
    <phoneticPr fontId="1"/>
  </si>
  <si>
    <t>第　29　回　伊藤清永賞子ども絵画展　出品者名簿</t>
    <rPh sb="0" eb="1">
      <t>ダイ</t>
    </rPh>
    <rPh sb="5" eb="6">
      <t>カイ</t>
    </rPh>
    <rPh sb="7" eb="9">
      <t>イトウ</t>
    </rPh>
    <rPh sb="9" eb="11">
      <t>キヨナガ</t>
    </rPh>
    <rPh sb="11" eb="12">
      <t>ショウ</t>
    </rPh>
    <rPh sb="12" eb="13">
      <t>コ</t>
    </rPh>
    <rPh sb="15" eb="18">
      <t>カイガテン</t>
    </rPh>
    <rPh sb="19" eb="22">
      <t>シュッピンシャ</t>
    </rPh>
    <rPh sb="22" eb="24">
      <t>メイボ</t>
    </rPh>
    <phoneticPr fontId="1"/>
  </si>
  <si>
    <r>
      <t>選外作品搬出希望日　　　</t>
    </r>
    <r>
      <rPr>
        <sz val="13"/>
        <color rgb="FFC00000"/>
        <rFont val="BIZ UDPゴシック"/>
        <family val="3"/>
        <charset val="128"/>
      </rPr>
      <t>９</t>
    </r>
    <r>
      <rPr>
        <sz val="13"/>
        <rFont val="BIZ UDPゴシック"/>
        <family val="3"/>
        <charset val="128"/>
      </rPr>
      <t>　月　　　</t>
    </r>
    <r>
      <rPr>
        <sz val="13"/>
        <color rgb="FFC00000"/>
        <rFont val="BIZ UDPゴシック"/>
        <family val="3"/>
        <charset val="128"/>
      </rPr>
      <t>１１</t>
    </r>
    <r>
      <rPr>
        <sz val="13"/>
        <rFont val="BIZ UDPゴシック"/>
        <family val="3"/>
        <charset val="128"/>
      </rPr>
      <t>　日　（　</t>
    </r>
    <r>
      <rPr>
        <sz val="13"/>
        <color rgb="FFC00000"/>
        <rFont val="BIZ UDPゴシック"/>
        <family val="3"/>
        <charset val="128"/>
      </rPr>
      <t>木</t>
    </r>
    <r>
      <rPr>
        <sz val="13"/>
        <rFont val="BIZ UDPゴシック"/>
        <family val="3"/>
        <charset val="128"/>
      </rPr>
      <t>　）　　　　※9月11日(木)～21日(日)の期間内で搬出可能です。※9/17(水)は除く</t>
    </r>
    <rPh sb="14" eb="15">
      <t>ガツ</t>
    </rPh>
    <rPh sb="21" eb="22">
      <t>ニチ</t>
    </rPh>
    <rPh sb="25" eb="26">
      <t>モク</t>
    </rPh>
    <rPh sb="39" eb="40">
      <t>モク</t>
    </rPh>
    <rPh sb="46" eb="4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</si>
</sst>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№&quot;##"/>
    <numFmt numFmtId="177" formatCode="[&lt;=999]000;[&lt;=99999]000\-00;000\-0000"/>
    <numFmt numFmtId="178" formatCode="[&lt;=999]000;[&lt;=9999]000\-00;000\-0000"/>
    <numFmt numFmtId="179" formatCode="##&quot;年／歳&quot;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BIZ UDゴシック"/>
      <family val="3"/>
      <charset val="128"/>
    </font>
    <font>
      <sz val="1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0"/>
      <color rgb="FFC00000"/>
      <name val="BIZ UDPゴシック"/>
      <family val="3"/>
      <charset val="128"/>
    </font>
    <font>
      <sz val="12"/>
      <name val="BIZ UDPゴシック"/>
      <family val="3"/>
      <charset val="128"/>
    </font>
    <font>
      <sz val="13"/>
      <name val="BIZ UDPゴシック"/>
      <family val="3"/>
      <charset val="128"/>
    </font>
    <font>
      <sz val="13"/>
      <color rgb="FFC00000"/>
      <name val="BIZ UDPゴシック"/>
      <family val="3"/>
      <charset val="128"/>
    </font>
    <font>
      <sz val="14"/>
      <name val="BIZ UDゴシック"/>
      <family val="3"/>
      <charset val="128"/>
    </font>
    <font>
      <sz val="13"/>
      <name val="BIZ UDゴシック"/>
      <family val="3"/>
      <charset val="128"/>
    </font>
    <font>
      <sz val="13"/>
      <color rgb="FFFF0000"/>
      <name val="BIZ UDP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vertAlign val="subscript"/>
      <sz val="16"/>
      <name val="BIZ UDゴシック"/>
      <family val="3"/>
      <charset val="128"/>
    </font>
    <font>
      <sz val="30"/>
      <name val="BIZ UDゴシック"/>
      <family val="3"/>
      <charset val="128"/>
    </font>
    <font>
      <sz val="26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6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3" fillId="2" borderId="2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right" vertical="center" shrinkToFit="1"/>
    </xf>
    <xf numFmtId="0" fontId="11" fillId="0" borderId="20" xfId="0" applyFont="1" applyBorder="1" applyAlignment="1">
      <alignment horizontal="distributed" vertical="center" justifyLastLine="1" shrinkToFit="1"/>
    </xf>
    <xf numFmtId="0" fontId="12" fillId="0" borderId="12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9" fillId="3" borderId="13" xfId="0" applyFont="1" applyFill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14" fillId="0" borderId="6" xfId="0" applyFont="1" applyBorder="1">
      <alignment vertical="center"/>
    </xf>
    <xf numFmtId="176" fontId="14" fillId="0" borderId="21" xfId="0" applyNumberFormat="1" applyFont="1" applyBorder="1" applyAlignment="1">
      <alignment horizontal="right" vertical="center"/>
    </xf>
    <xf numFmtId="0" fontId="14" fillId="0" borderId="10" xfId="0" applyFont="1" applyBorder="1">
      <alignment vertical="center"/>
    </xf>
    <xf numFmtId="0" fontId="14" fillId="0" borderId="0" xfId="0" applyFont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0" xfId="0" applyFont="1" applyBorder="1" applyAlignment="1"/>
    <xf numFmtId="179" fontId="14" fillId="0" borderId="21" xfId="0" applyNumberFormat="1" applyFont="1" applyBorder="1" applyAlignment="1">
      <alignment horizontal="right" vertical="center" shrinkToFit="1"/>
    </xf>
    <xf numFmtId="0" fontId="14" fillId="0" borderId="22" xfId="0" applyFont="1" applyBorder="1" applyAlignment="1">
      <alignment vertical="center" shrinkToFit="1"/>
    </xf>
    <xf numFmtId="0" fontId="17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12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4" fillId="0" borderId="15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11" fillId="0" borderId="0" xfId="0" applyFont="1" applyBorder="1">
      <alignment vertical="center"/>
    </xf>
    <xf numFmtId="176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3" fillId="2" borderId="2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1" fillId="0" borderId="13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8" fillId="0" borderId="19" xfId="0" applyFont="1" applyBorder="1" applyAlignment="1">
      <alignment horizontal="distributed" vertical="center" shrinkToFit="1"/>
    </xf>
    <xf numFmtId="0" fontId="4" fillId="0" borderId="0" xfId="0" quotePrefix="1" applyFont="1">
      <alignment vertical="center"/>
    </xf>
    <xf numFmtId="0" fontId="9" fillId="0" borderId="0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 shrinkToFit="1"/>
    </xf>
    <xf numFmtId="0" fontId="8" fillId="3" borderId="13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 shrinkToFit="1"/>
    </xf>
    <xf numFmtId="178" fontId="8" fillId="3" borderId="19" xfId="0" applyNumberFormat="1" applyFont="1" applyFill="1" applyBorder="1" applyAlignment="1">
      <alignment horizontal="left" vertical="center"/>
    </xf>
    <xf numFmtId="0" fontId="8" fillId="3" borderId="19" xfId="0" applyNumberFormat="1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left" vertical="center" shrinkToFit="1"/>
    </xf>
    <xf numFmtId="179" fontId="14" fillId="0" borderId="0" xfId="0" applyNumberFormat="1" applyFont="1" applyBorder="1" applyAlignment="1">
      <alignment horizontal="right" vertical="center" shrinkToFit="1"/>
    </xf>
    <xf numFmtId="0" fontId="12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12" fillId="4" borderId="26" xfId="0" applyFont="1" applyFill="1" applyBorder="1" applyAlignment="1">
      <alignment horizontal="left" vertical="center" shrinkToFit="1"/>
    </xf>
    <xf numFmtId="0" fontId="12" fillId="4" borderId="19" xfId="0" applyFont="1" applyFill="1" applyBorder="1" applyAlignment="1">
      <alignment horizontal="left" vertical="center" shrinkToFit="1"/>
    </xf>
    <xf numFmtId="0" fontId="12" fillId="4" borderId="27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distributed" vertical="center" justifyLastLine="1" shrinkToFit="1"/>
    </xf>
    <xf numFmtId="0" fontId="9" fillId="3" borderId="19" xfId="0" applyFont="1" applyFill="1" applyBorder="1" applyAlignment="1">
      <alignment horizontal="left" vertical="center" shrinkToFit="1"/>
    </xf>
    <xf numFmtId="177" fontId="9" fillId="3" borderId="19" xfId="0" applyNumberFormat="1" applyFont="1" applyFill="1" applyBorder="1" applyAlignment="1">
      <alignment horizontal="left" vertical="center" shrinkToFit="1"/>
    </xf>
    <xf numFmtId="0" fontId="9" fillId="3" borderId="19" xfId="0" applyNumberFormat="1" applyFont="1" applyFill="1" applyBorder="1" applyAlignment="1">
      <alignment horizontal="left" vertical="center" shrinkToFit="1"/>
    </xf>
    <xf numFmtId="0" fontId="12" fillId="4" borderId="23" xfId="0" applyFont="1" applyFill="1" applyBorder="1" applyAlignment="1">
      <alignment horizontal="left" vertical="center" shrinkToFit="1"/>
    </xf>
    <xf numFmtId="0" fontId="12" fillId="4" borderId="24" xfId="0" applyFont="1" applyFill="1" applyBorder="1" applyAlignment="1">
      <alignment horizontal="left" vertical="center" shrinkToFit="1"/>
    </xf>
    <xf numFmtId="0" fontId="12" fillId="4" borderId="25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9" fillId="3" borderId="13" xfId="0" applyFont="1" applyFill="1" applyBorder="1" applyAlignment="1">
      <alignment horizontal="left" vertical="center" shrinkToFit="1"/>
    </xf>
    <xf numFmtId="0" fontId="12" fillId="0" borderId="12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shrinkToFit="1"/>
    </xf>
    <xf numFmtId="0" fontId="15" fillId="0" borderId="11" xfId="0" applyFont="1" applyBorder="1" applyAlignment="1">
      <alignment horizontal="left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45</xdr:row>
      <xdr:rowOff>38100</xdr:rowOff>
    </xdr:from>
    <xdr:to>
      <xdr:col>0</xdr:col>
      <xdr:colOff>342900</xdr:colOff>
      <xdr:row>45</xdr:row>
      <xdr:rowOff>317500</xdr:rowOff>
    </xdr:to>
    <xdr:sp macro="" textlink="">
      <xdr:nvSpPr>
        <xdr:cNvPr id="2" name="正方形/長方形 1"/>
        <xdr:cNvSpPr/>
      </xdr:nvSpPr>
      <xdr:spPr>
        <a:xfrm>
          <a:off x="50800" y="15011400"/>
          <a:ext cx="292100" cy="2794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45</xdr:row>
      <xdr:rowOff>76200</xdr:rowOff>
    </xdr:from>
    <xdr:to>
      <xdr:col>0</xdr:col>
      <xdr:colOff>254000</xdr:colOff>
      <xdr:row>45</xdr:row>
      <xdr:rowOff>254000</xdr:rowOff>
    </xdr:to>
    <xdr:sp macro="" textlink="">
      <xdr:nvSpPr>
        <xdr:cNvPr id="3" name="フリーフォーム 2"/>
        <xdr:cNvSpPr/>
      </xdr:nvSpPr>
      <xdr:spPr>
        <a:xfrm>
          <a:off x="152400" y="15049500"/>
          <a:ext cx="101600" cy="177800"/>
        </a:xfrm>
        <a:custGeom>
          <a:avLst/>
          <a:gdLst>
            <a:gd name="connsiteX0" fmla="*/ 0 w 101600"/>
            <a:gd name="connsiteY0" fmla="*/ 0 h 177800"/>
            <a:gd name="connsiteX1" fmla="*/ 0 w 101600"/>
            <a:gd name="connsiteY1" fmla="*/ 177800 h 177800"/>
            <a:gd name="connsiteX2" fmla="*/ 101600 w 101600"/>
            <a:gd name="connsiteY2" fmla="*/ 88900 h 177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1600" h="177800">
              <a:moveTo>
                <a:pt x="0" y="0"/>
              </a:moveTo>
              <a:lnTo>
                <a:pt x="0" y="177800"/>
              </a:lnTo>
              <a:lnTo>
                <a:pt x="101600" y="88900"/>
              </a:lnTo>
            </a:path>
          </a:pathLst>
        </a:custGeom>
        <a:ln w="381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266700</xdr:colOff>
      <xdr:row>2</xdr:row>
      <xdr:rowOff>101600</xdr:rowOff>
    </xdr:from>
    <xdr:ext cx="3238500" cy="508000"/>
    <xdr:sp macro="" textlink="">
      <xdr:nvSpPr>
        <xdr:cNvPr id="4" name="テキスト ボックス 3"/>
        <xdr:cNvSpPr txBox="1"/>
      </xdr:nvSpPr>
      <xdr:spPr>
        <a:xfrm>
          <a:off x="266700" y="762000"/>
          <a:ext cx="3238500" cy="508000"/>
        </a:xfrm>
        <a:prstGeom prst="rect">
          <a:avLst/>
        </a:prstGeom>
        <a:solidFill>
          <a:schemeClr val="bg1"/>
        </a:solidFill>
        <a:ln w="3810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1800" b="1">
              <a:solidFill>
                <a:srgbClr val="C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このシートは自動入力です</a:t>
          </a:r>
        </a:p>
      </xdr:txBody>
    </xdr:sp>
    <xdr:clientData/>
  </xdr:oneCellAnchor>
  <xdr:twoCellAnchor>
    <xdr:from>
      <xdr:col>0</xdr:col>
      <xdr:colOff>88900</xdr:colOff>
      <xdr:row>15</xdr:row>
      <xdr:rowOff>292100</xdr:rowOff>
    </xdr:from>
    <xdr:to>
      <xdr:col>14</xdr:col>
      <xdr:colOff>81643</xdr:colOff>
      <xdr:row>37</xdr:row>
      <xdr:rowOff>54428</xdr:rowOff>
    </xdr:to>
    <xdr:grpSp>
      <xdr:nvGrpSpPr>
        <xdr:cNvPr id="14" name="グループ化 13"/>
        <xdr:cNvGrpSpPr/>
      </xdr:nvGrpSpPr>
      <xdr:grpSpPr>
        <a:xfrm>
          <a:off x="88900" y="5272314"/>
          <a:ext cx="9531350" cy="102507"/>
          <a:chOff x="88900" y="5233194"/>
          <a:chExt cx="8544719" cy="92075"/>
        </a:xfrm>
      </xdr:grpSpPr>
      <xdr:sp macro="" textlink="">
        <xdr:nvSpPr>
          <xdr:cNvPr id="12" name="フリーフォーム: 図形 102">
            <a:extLst>
              <a:ext uri="{FF2B5EF4-FFF2-40B4-BE49-F238E27FC236}">
                <a16:creationId xmlns:a16="http://schemas.microsoft.com/office/drawing/2014/main" id="{2C1FA0A5-33D4-D658-BAAB-8470811E72E0}"/>
              </a:ext>
            </a:extLst>
          </xdr:cNvPr>
          <xdr:cNvSpPr/>
        </xdr:nvSpPr>
        <xdr:spPr>
          <a:xfrm>
            <a:off x="88900" y="5233194"/>
            <a:ext cx="4289822" cy="92075"/>
          </a:xfrm>
          <a:custGeom>
            <a:avLst/>
            <a:gdLst>
              <a:gd name="connsiteX0" fmla="*/ 1132235 w 2841686"/>
              <a:gd name="connsiteY0" fmla="*/ 584 h 563751"/>
              <a:gd name="connsiteX1" fmla="*/ 1420843 w 2841686"/>
              <a:gd name="connsiteY1" fmla="*/ 55512 h 563751"/>
              <a:gd name="connsiteX2" fmla="*/ 1776054 w 2841686"/>
              <a:gd name="connsiteY2" fmla="*/ 55512 h 563751"/>
              <a:gd name="connsiteX3" fmla="*/ 2131264 w 2841686"/>
              <a:gd name="connsiteY3" fmla="*/ 55512 h 563751"/>
              <a:gd name="connsiteX4" fmla="*/ 2486476 w 2841686"/>
              <a:gd name="connsiteY4" fmla="*/ 55512 h 563751"/>
              <a:gd name="connsiteX5" fmla="*/ 2841686 w 2841686"/>
              <a:gd name="connsiteY5" fmla="*/ 55512 h 563751"/>
              <a:gd name="connsiteX6" fmla="*/ 2841686 w 2841686"/>
              <a:gd name="connsiteY6" fmla="*/ 563751 h 563751"/>
              <a:gd name="connsiteX7" fmla="*/ 0 w 2841686"/>
              <a:gd name="connsiteY7" fmla="*/ 563751 h 563751"/>
              <a:gd name="connsiteX8" fmla="*/ 0 w 2841686"/>
              <a:gd name="connsiteY8" fmla="*/ 55512 h 563751"/>
              <a:gd name="connsiteX9" fmla="*/ 66602 w 2841686"/>
              <a:gd name="connsiteY9" fmla="*/ 584 h 563751"/>
              <a:gd name="connsiteX10" fmla="*/ 355211 w 2841686"/>
              <a:gd name="connsiteY10" fmla="*/ 55512 h 563751"/>
              <a:gd name="connsiteX11" fmla="*/ 421814 w 2841686"/>
              <a:gd name="connsiteY11" fmla="*/ 584 h 563751"/>
              <a:gd name="connsiteX12" fmla="*/ 710422 w 2841686"/>
              <a:gd name="connsiteY12" fmla="*/ 55512 h 563751"/>
              <a:gd name="connsiteX13" fmla="*/ 777024 w 2841686"/>
              <a:gd name="connsiteY13" fmla="*/ 584 h 563751"/>
              <a:gd name="connsiteX14" fmla="*/ 1065633 w 2841686"/>
              <a:gd name="connsiteY14" fmla="*/ 55512 h 563751"/>
              <a:gd name="connsiteX15" fmla="*/ 1132235 w 2841686"/>
              <a:gd name="connsiteY15" fmla="*/ 584 h 563751"/>
              <a:gd name="connsiteX0" fmla="*/ 0 w 2841686"/>
              <a:gd name="connsiteY0" fmla="*/ 563751 h 655191"/>
              <a:gd name="connsiteX1" fmla="*/ 0 w 2841686"/>
              <a:gd name="connsiteY1" fmla="*/ 55512 h 655191"/>
              <a:gd name="connsiteX2" fmla="*/ 66602 w 2841686"/>
              <a:gd name="connsiteY2" fmla="*/ 584 h 655191"/>
              <a:gd name="connsiteX3" fmla="*/ 355211 w 2841686"/>
              <a:gd name="connsiteY3" fmla="*/ 55512 h 655191"/>
              <a:gd name="connsiteX4" fmla="*/ 421814 w 2841686"/>
              <a:gd name="connsiteY4" fmla="*/ 584 h 655191"/>
              <a:gd name="connsiteX5" fmla="*/ 710422 w 2841686"/>
              <a:gd name="connsiteY5" fmla="*/ 55512 h 655191"/>
              <a:gd name="connsiteX6" fmla="*/ 777024 w 2841686"/>
              <a:gd name="connsiteY6" fmla="*/ 584 h 655191"/>
              <a:gd name="connsiteX7" fmla="*/ 1065633 w 2841686"/>
              <a:gd name="connsiteY7" fmla="*/ 55512 h 655191"/>
              <a:gd name="connsiteX8" fmla="*/ 1132235 w 2841686"/>
              <a:gd name="connsiteY8" fmla="*/ 584 h 655191"/>
              <a:gd name="connsiteX9" fmla="*/ 1420843 w 2841686"/>
              <a:gd name="connsiteY9" fmla="*/ 55512 h 655191"/>
              <a:gd name="connsiteX10" fmla="*/ 1776054 w 2841686"/>
              <a:gd name="connsiteY10" fmla="*/ 55512 h 655191"/>
              <a:gd name="connsiteX11" fmla="*/ 2131264 w 2841686"/>
              <a:gd name="connsiteY11" fmla="*/ 55512 h 655191"/>
              <a:gd name="connsiteX12" fmla="*/ 2486476 w 2841686"/>
              <a:gd name="connsiteY12" fmla="*/ 55512 h 655191"/>
              <a:gd name="connsiteX13" fmla="*/ 2841686 w 2841686"/>
              <a:gd name="connsiteY13" fmla="*/ 55512 h 655191"/>
              <a:gd name="connsiteX14" fmla="*/ 2841686 w 2841686"/>
              <a:gd name="connsiteY14" fmla="*/ 563751 h 655191"/>
              <a:gd name="connsiteX15" fmla="*/ 91440 w 2841686"/>
              <a:gd name="connsiteY15" fmla="*/ 655191 h 655191"/>
              <a:gd name="connsiteX0" fmla="*/ 0 w 2841686"/>
              <a:gd name="connsiteY0" fmla="*/ 55512 h 655191"/>
              <a:gd name="connsiteX1" fmla="*/ 66602 w 2841686"/>
              <a:gd name="connsiteY1" fmla="*/ 584 h 655191"/>
              <a:gd name="connsiteX2" fmla="*/ 355211 w 2841686"/>
              <a:gd name="connsiteY2" fmla="*/ 55512 h 655191"/>
              <a:gd name="connsiteX3" fmla="*/ 421814 w 2841686"/>
              <a:gd name="connsiteY3" fmla="*/ 584 h 655191"/>
              <a:gd name="connsiteX4" fmla="*/ 710422 w 2841686"/>
              <a:gd name="connsiteY4" fmla="*/ 55512 h 655191"/>
              <a:gd name="connsiteX5" fmla="*/ 777024 w 2841686"/>
              <a:gd name="connsiteY5" fmla="*/ 584 h 655191"/>
              <a:gd name="connsiteX6" fmla="*/ 1065633 w 2841686"/>
              <a:gd name="connsiteY6" fmla="*/ 55512 h 655191"/>
              <a:gd name="connsiteX7" fmla="*/ 1132235 w 2841686"/>
              <a:gd name="connsiteY7" fmla="*/ 584 h 655191"/>
              <a:gd name="connsiteX8" fmla="*/ 1420843 w 2841686"/>
              <a:gd name="connsiteY8" fmla="*/ 55512 h 655191"/>
              <a:gd name="connsiteX9" fmla="*/ 1776054 w 2841686"/>
              <a:gd name="connsiteY9" fmla="*/ 55512 h 655191"/>
              <a:gd name="connsiteX10" fmla="*/ 2131264 w 2841686"/>
              <a:gd name="connsiteY10" fmla="*/ 55512 h 655191"/>
              <a:gd name="connsiteX11" fmla="*/ 2486476 w 2841686"/>
              <a:gd name="connsiteY11" fmla="*/ 55512 h 655191"/>
              <a:gd name="connsiteX12" fmla="*/ 2841686 w 2841686"/>
              <a:gd name="connsiteY12" fmla="*/ 55512 h 655191"/>
              <a:gd name="connsiteX13" fmla="*/ 2841686 w 2841686"/>
              <a:gd name="connsiteY13" fmla="*/ 563751 h 655191"/>
              <a:gd name="connsiteX14" fmla="*/ 91440 w 2841686"/>
              <a:gd name="connsiteY14" fmla="*/ 655191 h 655191"/>
              <a:gd name="connsiteX0" fmla="*/ 0 w 2841686"/>
              <a:gd name="connsiteY0" fmla="*/ 55512 h 563751"/>
              <a:gd name="connsiteX1" fmla="*/ 66602 w 2841686"/>
              <a:gd name="connsiteY1" fmla="*/ 584 h 563751"/>
              <a:gd name="connsiteX2" fmla="*/ 355211 w 2841686"/>
              <a:gd name="connsiteY2" fmla="*/ 55512 h 563751"/>
              <a:gd name="connsiteX3" fmla="*/ 421814 w 2841686"/>
              <a:gd name="connsiteY3" fmla="*/ 584 h 563751"/>
              <a:gd name="connsiteX4" fmla="*/ 710422 w 2841686"/>
              <a:gd name="connsiteY4" fmla="*/ 55512 h 563751"/>
              <a:gd name="connsiteX5" fmla="*/ 777024 w 2841686"/>
              <a:gd name="connsiteY5" fmla="*/ 584 h 563751"/>
              <a:gd name="connsiteX6" fmla="*/ 1065633 w 2841686"/>
              <a:gd name="connsiteY6" fmla="*/ 55512 h 563751"/>
              <a:gd name="connsiteX7" fmla="*/ 1132235 w 2841686"/>
              <a:gd name="connsiteY7" fmla="*/ 584 h 563751"/>
              <a:gd name="connsiteX8" fmla="*/ 1420843 w 2841686"/>
              <a:gd name="connsiteY8" fmla="*/ 55512 h 563751"/>
              <a:gd name="connsiteX9" fmla="*/ 1776054 w 2841686"/>
              <a:gd name="connsiteY9" fmla="*/ 55512 h 563751"/>
              <a:gd name="connsiteX10" fmla="*/ 2131264 w 2841686"/>
              <a:gd name="connsiteY10" fmla="*/ 55512 h 563751"/>
              <a:gd name="connsiteX11" fmla="*/ 2486476 w 2841686"/>
              <a:gd name="connsiteY11" fmla="*/ 55512 h 563751"/>
              <a:gd name="connsiteX12" fmla="*/ 2841686 w 2841686"/>
              <a:gd name="connsiteY12" fmla="*/ 55512 h 563751"/>
              <a:gd name="connsiteX13" fmla="*/ 2841686 w 2841686"/>
              <a:gd name="connsiteY13" fmla="*/ 563751 h 563751"/>
              <a:gd name="connsiteX0" fmla="*/ 0 w 2841686"/>
              <a:gd name="connsiteY0" fmla="*/ 55512 h 111023"/>
              <a:gd name="connsiteX1" fmla="*/ 66602 w 2841686"/>
              <a:gd name="connsiteY1" fmla="*/ 584 h 111023"/>
              <a:gd name="connsiteX2" fmla="*/ 355211 w 2841686"/>
              <a:gd name="connsiteY2" fmla="*/ 55512 h 111023"/>
              <a:gd name="connsiteX3" fmla="*/ 421814 w 2841686"/>
              <a:gd name="connsiteY3" fmla="*/ 584 h 111023"/>
              <a:gd name="connsiteX4" fmla="*/ 710422 w 2841686"/>
              <a:gd name="connsiteY4" fmla="*/ 55512 h 111023"/>
              <a:gd name="connsiteX5" fmla="*/ 777024 w 2841686"/>
              <a:gd name="connsiteY5" fmla="*/ 584 h 111023"/>
              <a:gd name="connsiteX6" fmla="*/ 1065633 w 2841686"/>
              <a:gd name="connsiteY6" fmla="*/ 55512 h 111023"/>
              <a:gd name="connsiteX7" fmla="*/ 1132235 w 2841686"/>
              <a:gd name="connsiteY7" fmla="*/ 584 h 111023"/>
              <a:gd name="connsiteX8" fmla="*/ 1420843 w 2841686"/>
              <a:gd name="connsiteY8" fmla="*/ 55512 h 111023"/>
              <a:gd name="connsiteX9" fmla="*/ 1776054 w 2841686"/>
              <a:gd name="connsiteY9" fmla="*/ 55512 h 111023"/>
              <a:gd name="connsiteX10" fmla="*/ 2131264 w 2841686"/>
              <a:gd name="connsiteY10" fmla="*/ 55512 h 111023"/>
              <a:gd name="connsiteX11" fmla="*/ 2486476 w 2841686"/>
              <a:gd name="connsiteY11" fmla="*/ 55512 h 111023"/>
              <a:gd name="connsiteX12" fmla="*/ 2841686 w 2841686"/>
              <a:gd name="connsiteY12" fmla="*/ 55512 h 1110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2841686" h="111023">
                <a:moveTo>
                  <a:pt x="0" y="55512"/>
                </a:moveTo>
                <a:cubicBezTo>
                  <a:pt x="22201" y="19456"/>
                  <a:pt x="44402" y="3682"/>
                  <a:pt x="66602" y="584"/>
                </a:cubicBezTo>
                <a:cubicBezTo>
                  <a:pt x="162806" y="-12844"/>
                  <a:pt x="259009" y="211753"/>
                  <a:pt x="355211" y="55512"/>
                </a:cubicBezTo>
                <a:cubicBezTo>
                  <a:pt x="377412" y="19456"/>
                  <a:pt x="399613" y="3682"/>
                  <a:pt x="421814" y="584"/>
                </a:cubicBezTo>
                <a:cubicBezTo>
                  <a:pt x="518016" y="-12844"/>
                  <a:pt x="614219" y="211753"/>
                  <a:pt x="710422" y="55512"/>
                </a:cubicBezTo>
                <a:cubicBezTo>
                  <a:pt x="732623" y="19456"/>
                  <a:pt x="754824" y="3682"/>
                  <a:pt x="777024" y="584"/>
                </a:cubicBezTo>
                <a:cubicBezTo>
                  <a:pt x="873227" y="-12844"/>
                  <a:pt x="969430" y="211753"/>
                  <a:pt x="1065633" y="55512"/>
                </a:cubicBezTo>
                <a:cubicBezTo>
                  <a:pt x="1087833" y="19456"/>
                  <a:pt x="1110034" y="3682"/>
                  <a:pt x="1132235" y="584"/>
                </a:cubicBezTo>
                <a:cubicBezTo>
                  <a:pt x="1228437" y="-12844"/>
                  <a:pt x="1324640" y="211753"/>
                  <a:pt x="1420843" y="55512"/>
                </a:cubicBezTo>
                <a:cubicBezTo>
                  <a:pt x="1539247" y="-136785"/>
                  <a:pt x="1657650" y="247809"/>
                  <a:pt x="1776054" y="55512"/>
                </a:cubicBezTo>
                <a:cubicBezTo>
                  <a:pt x="1894457" y="-136785"/>
                  <a:pt x="2012861" y="247809"/>
                  <a:pt x="2131264" y="55512"/>
                </a:cubicBezTo>
                <a:cubicBezTo>
                  <a:pt x="2249668" y="-136785"/>
                  <a:pt x="2368072" y="247809"/>
                  <a:pt x="2486476" y="55512"/>
                </a:cubicBezTo>
                <a:cubicBezTo>
                  <a:pt x="2604878" y="-136785"/>
                  <a:pt x="2723282" y="247809"/>
                  <a:pt x="2841686" y="55512"/>
                </a:cubicBezTo>
              </a:path>
            </a:pathLst>
          </a:custGeom>
          <a:ln w="63500" cmpd="dbl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3" name="フリーフォーム: 図形 102">
            <a:extLst>
              <a:ext uri="{FF2B5EF4-FFF2-40B4-BE49-F238E27FC236}">
                <a16:creationId xmlns:a16="http://schemas.microsoft.com/office/drawing/2014/main" id="{2C1FA0A5-33D4-D658-BAAB-8470811E72E0}"/>
              </a:ext>
            </a:extLst>
          </xdr:cNvPr>
          <xdr:cNvSpPr/>
        </xdr:nvSpPr>
        <xdr:spPr>
          <a:xfrm>
            <a:off x="4378722" y="5233194"/>
            <a:ext cx="4254897" cy="92075"/>
          </a:xfrm>
          <a:custGeom>
            <a:avLst/>
            <a:gdLst>
              <a:gd name="connsiteX0" fmla="*/ 1132235 w 2841686"/>
              <a:gd name="connsiteY0" fmla="*/ 584 h 563751"/>
              <a:gd name="connsiteX1" fmla="*/ 1420843 w 2841686"/>
              <a:gd name="connsiteY1" fmla="*/ 55512 h 563751"/>
              <a:gd name="connsiteX2" fmla="*/ 1776054 w 2841686"/>
              <a:gd name="connsiteY2" fmla="*/ 55512 h 563751"/>
              <a:gd name="connsiteX3" fmla="*/ 2131264 w 2841686"/>
              <a:gd name="connsiteY3" fmla="*/ 55512 h 563751"/>
              <a:gd name="connsiteX4" fmla="*/ 2486476 w 2841686"/>
              <a:gd name="connsiteY4" fmla="*/ 55512 h 563751"/>
              <a:gd name="connsiteX5" fmla="*/ 2841686 w 2841686"/>
              <a:gd name="connsiteY5" fmla="*/ 55512 h 563751"/>
              <a:gd name="connsiteX6" fmla="*/ 2841686 w 2841686"/>
              <a:gd name="connsiteY6" fmla="*/ 563751 h 563751"/>
              <a:gd name="connsiteX7" fmla="*/ 0 w 2841686"/>
              <a:gd name="connsiteY7" fmla="*/ 563751 h 563751"/>
              <a:gd name="connsiteX8" fmla="*/ 0 w 2841686"/>
              <a:gd name="connsiteY8" fmla="*/ 55512 h 563751"/>
              <a:gd name="connsiteX9" fmla="*/ 66602 w 2841686"/>
              <a:gd name="connsiteY9" fmla="*/ 584 h 563751"/>
              <a:gd name="connsiteX10" fmla="*/ 355211 w 2841686"/>
              <a:gd name="connsiteY10" fmla="*/ 55512 h 563751"/>
              <a:gd name="connsiteX11" fmla="*/ 421814 w 2841686"/>
              <a:gd name="connsiteY11" fmla="*/ 584 h 563751"/>
              <a:gd name="connsiteX12" fmla="*/ 710422 w 2841686"/>
              <a:gd name="connsiteY12" fmla="*/ 55512 h 563751"/>
              <a:gd name="connsiteX13" fmla="*/ 777024 w 2841686"/>
              <a:gd name="connsiteY13" fmla="*/ 584 h 563751"/>
              <a:gd name="connsiteX14" fmla="*/ 1065633 w 2841686"/>
              <a:gd name="connsiteY14" fmla="*/ 55512 h 563751"/>
              <a:gd name="connsiteX15" fmla="*/ 1132235 w 2841686"/>
              <a:gd name="connsiteY15" fmla="*/ 584 h 563751"/>
              <a:gd name="connsiteX0" fmla="*/ 0 w 2841686"/>
              <a:gd name="connsiteY0" fmla="*/ 563751 h 655191"/>
              <a:gd name="connsiteX1" fmla="*/ 0 w 2841686"/>
              <a:gd name="connsiteY1" fmla="*/ 55512 h 655191"/>
              <a:gd name="connsiteX2" fmla="*/ 66602 w 2841686"/>
              <a:gd name="connsiteY2" fmla="*/ 584 h 655191"/>
              <a:gd name="connsiteX3" fmla="*/ 355211 w 2841686"/>
              <a:gd name="connsiteY3" fmla="*/ 55512 h 655191"/>
              <a:gd name="connsiteX4" fmla="*/ 421814 w 2841686"/>
              <a:gd name="connsiteY4" fmla="*/ 584 h 655191"/>
              <a:gd name="connsiteX5" fmla="*/ 710422 w 2841686"/>
              <a:gd name="connsiteY5" fmla="*/ 55512 h 655191"/>
              <a:gd name="connsiteX6" fmla="*/ 777024 w 2841686"/>
              <a:gd name="connsiteY6" fmla="*/ 584 h 655191"/>
              <a:gd name="connsiteX7" fmla="*/ 1065633 w 2841686"/>
              <a:gd name="connsiteY7" fmla="*/ 55512 h 655191"/>
              <a:gd name="connsiteX8" fmla="*/ 1132235 w 2841686"/>
              <a:gd name="connsiteY8" fmla="*/ 584 h 655191"/>
              <a:gd name="connsiteX9" fmla="*/ 1420843 w 2841686"/>
              <a:gd name="connsiteY9" fmla="*/ 55512 h 655191"/>
              <a:gd name="connsiteX10" fmla="*/ 1776054 w 2841686"/>
              <a:gd name="connsiteY10" fmla="*/ 55512 h 655191"/>
              <a:gd name="connsiteX11" fmla="*/ 2131264 w 2841686"/>
              <a:gd name="connsiteY11" fmla="*/ 55512 h 655191"/>
              <a:gd name="connsiteX12" fmla="*/ 2486476 w 2841686"/>
              <a:gd name="connsiteY12" fmla="*/ 55512 h 655191"/>
              <a:gd name="connsiteX13" fmla="*/ 2841686 w 2841686"/>
              <a:gd name="connsiteY13" fmla="*/ 55512 h 655191"/>
              <a:gd name="connsiteX14" fmla="*/ 2841686 w 2841686"/>
              <a:gd name="connsiteY14" fmla="*/ 563751 h 655191"/>
              <a:gd name="connsiteX15" fmla="*/ 91440 w 2841686"/>
              <a:gd name="connsiteY15" fmla="*/ 655191 h 655191"/>
              <a:gd name="connsiteX0" fmla="*/ 0 w 2841686"/>
              <a:gd name="connsiteY0" fmla="*/ 55512 h 655191"/>
              <a:gd name="connsiteX1" fmla="*/ 66602 w 2841686"/>
              <a:gd name="connsiteY1" fmla="*/ 584 h 655191"/>
              <a:gd name="connsiteX2" fmla="*/ 355211 w 2841686"/>
              <a:gd name="connsiteY2" fmla="*/ 55512 h 655191"/>
              <a:gd name="connsiteX3" fmla="*/ 421814 w 2841686"/>
              <a:gd name="connsiteY3" fmla="*/ 584 h 655191"/>
              <a:gd name="connsiteX4" fmla="*/ 710422 w 2841686"/>
              <a:gd name="connsiteY4" fmla="*/ 55512 h 655191"/>
              <a:gd name="connsiteX5" fmla="*/ 777024 w 2841686"/>
              <a:gd name="connsiteY5" fmla="*/ 584 h 655191"/>
              <a:gd name="connsiteX6" fmla="*/ 1065633 w 2841686"/>
              <a:gd name="connsiteY6" fmla="*/ 55512 h 655191"/>
              <a:gd name="connsiteX7" fmla="*/ 1132235 w 2841686"/>
              <a:gd name="connsiteY7" fmla="*/ 584 h 655191"/>
              <a:gd name="connsiteX8" fmla="*/ 1420843 w 2841686"/>
              <a:gd name="connsiteY8" fmla="*/ 55512 h 655191"/>
              <a:gd name="connsiteX9" fmla="*/ 1776054 w 2841686"/>
              <a:gd name="connsiteY9" fmla="*/ 55512 h 655191"/>
              <a:gd name="connsiteX10" fmla="*/ 2131264 w 2841686"/>
              <a:gd name="connsiteY10" fmla="*/ 55512 h 655191"/>
              <a:gd name="connsiteX11" fmla="*/ 2486476 w 2841686"/>
              <a:gd name="connsiteY11" fmla="*/ 55512 h 655191"/>
              <a:gd name="connsiteX12" fmla="*/ 2841686 w 2841686"/>
              <a:gd name="connsiteY12" fmla="*/ 55512 h 655191"/>
              <a:gd name="connsiteX13" fmla="*/ 2841686 w 2841686"/>
              <a:gd name="connsiteY13" fmla="*/ 563751 h 655191"/>
              <a:gd name="connsiteX14" fmla="*/ 91440 w 2841686"/>
              <a:gd name="connsiteY14" fmla="*/ 655191 h 655191"/>
              <a:gd name="connsiteX0" fmla="*/ 0 w 2841686"/>
              <a:gd name="connsiteY0" fmla="*/ 55512 h 563751"/>
              <a:gd name="connsiteX1" fmla="*/ 66602 w 2841686"/>
              <a:gd name="connsiteY1" fmla="*/ 584 h 563751"/>
              <a:gd name="connsiteX2" fmla="*/ 355211 w 2841686"/>
              <a:gd name="connsiteY2" fmla="*/ 55512 h 563751"/>
              <a:gd name="connsiteX3" fmla="*/ 421814 w 2841686"/>
              <a:gd name="connsiteY3" fmla="*/ 584 h 563751"/>
              <a:gd name="connsiteX4" fmla="*/ 710422 w 2841686"/>
              <a:gd name="connsiteY4" fmla="*/ 55512 h 563751"/>
              <a:gd name="connsiteX5" fmla="*/ 777024 w 2841686"/>
              <a:gd name="connsiteY5" fmla="*/ 584 h 563751"/>
              <a:gd name="connsiteX6" fmla="*/ 1065633 w 2841686"/>
              <a:gd name="connsiteY6" fmla="*/ 55512 h 563751"/>
              <a:gd name="connsiteX7" fmla="*/ 1132235 w 2841686"/>
              <a:gd name="connsiteY7" fmla="*/ 584 h 563751"/>
              <a:gd name="connsiteX8" fmla="*/ 1420843 w 2841686"/>
              <a:gd name="connsiteY8" fmla="*/ 55512 h 563751"/>
              <a:gd name="connsiteX9" fmla="*/ 1776054 w 2841686"/>
              <a:gd name="connsiteY9" fmla="*/ 55512 h 563751"/>
              <a:gd name="connsiteX10" fmla="*/ 2131264 w 2841686"/>
              <a:gd name="connsiteY10" fmla="*/ 55512 h 563751"/>
              <a:gd name="connsiteX11" fmla="*/ 2486476 w 2841686"/>
              <a:gd name="connsiteY11" fmla="*/ 55512 h 563751"/>
              <a:gd name="connsiteX12" fmla="*/ 2841686 w 2841686"/>
              <a:gd name="connsiteY12" fmla="*/ 55512 h 563751"/>
              <a:gd name="connsiteX13" fmla="*/ 2841686 w 2841686"/>
              <a:gd name="connsiteY13" fmla="*/ 563751 h 563751"/>
              <a:gd name="connsiteX0" fmla="*/ 0 w 2841686"/>
              <a:gd name="connsiteY0" fmla="*/ 55512 h 111023"/>
              <a:gd name="connsiteX1" fmla="*/ 66602 w 2841686"/>
              <a:gd name="connsiteY1" fmla="*/ 584 h 111023"/>
              <a:gd name="connsiteX2" fmla="*/ 355211 w 2841686"/>
              <a:gd name="connsiteY2" fmla="*/ 55512 h 111023"/>
              <a:gd name="connsiteX3" fmla="*/ 421814 w 2841686"/>
              <a:gd name="connsiteY3" fmla="*/ 584 h 111023"/>
              <a:gd name="connsiteX4" fmla="*/ 710422 w 2841686"/>
              <a:gd name="connsiteY4" fmla="*/ 55512 h 111023"/>
              <a:gd name="connsiteX5" fmla="*/ 777024 w 2841686"/>
              <a:gd name="connsiteY5" fmla="*/ 584 h 111023"/>
              <a:gd name="connsiteX6" fmla="*/ 1065633 w 2841686"/>
              <a:gd name="connsiteY6" fmla="*/ 55512 h 111023"/>
              <a:gd name="connsiteX7" fmla="*/ 1132235 w 2841686"/>
              <a:gd name="connsiteY7" fmla="*/ 584 h 111023"/>
              <a:gd name="connsiteX8" fmla="*/ 1420843 w 2841686"/>
              <a:gd name="connsiteY8" fmla="*/ 55512 h 111023"/>
              <a:gd name="connsiteX9" fmla="*/ 1776054 w 2841686"/>
              <a:gd name="connsiteY9" fmla="*/ 55512 h 111023"/>
              <a:gd name="connsiteX10" fmla="*/ 2131264 w 2841686"/>
              <a:gd name="connsiteY10" fmla="*/ 55512 h 111023"/>
              <a:gd name="connsiteX11" fmla="*/ 2486476 w 2841686"/>
              <a:gd name="connsiteY11" fmla="*/ 55512 h 111023"/>
              <a:gd name="connsiteX12" fmla="*/ 2841686 w 2841686"/>
              <a:gd name="connsiteY12" fmla="*/ 55512 h 1110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2841686" h="111023">
                <a:moveTo>
                  <a:pt x="0" y="55512"/>
                </a:moveTo>
                <a:cubicBezTo>
                  <a:pt x="22201" y="19456"/>
                  <a:pt x="44402" y="3682"/>
                  <a:pt x="66602" y="584"/>
                </a:cubicBezTo>
                <a:cubicBezTo>
                  <a:pt x="162806" y="-12844"/>
                  <a:pt x="259009" y="211753"/>
                  <a:pt x="355211" y="55512"/>
                </a:cubicBezTo>
                <a:cubicBezTo>
                  <a:pt x="377412" y="19456"/>
                  <a:pt x="399613" y="3682"/>
                  <a:pt x="421814" y="584"/>
                </a:cubicBezTo>
                <a:cubicBezTo>
                  <a:pt x="518016" y="-12844"/>
                  <a:pt x="614219" y="211753"/>
                  <a:pt x="710422" y="55512"/>
                </a:cubicBezTo>
                <a:cubicBezTo>
                  <a:pt x="732623" y="19456"/>
                  <a:pt x="754824" y="3682"/>
                  <a:pt x="777024" y="584"/>
                </a:cubicBezTo>
                <a:cubicBezTo>
                  <a:pt x="873227" y="-12844"/>
                  <a:pt x="969430" y="211753"/>
                  <a:pt x="1065633" y="55512"/>
                </a:cubicBezTo>
                <a:cubicBezTo>
                  <a:pt x="1087833" y="19456"/>
                  <a:pt x="1110034" y="3682"/>
                  <a:pt x="1132235" y="584"/>
                </a:cubicBezTo>
                <a:cubicBezTo>
                  <a:pt x="1228437" y="-12844"/>
                  <a:pt x="1324640" y="211753"/>
                  <a:pt x="1420843" y="55512"/>
                </a:cubicBezTo>
                <a:cubicBezTo>
                  <a:pt x="1539247" y="-136785"/>
                  <a:pt x="1657650" y="247809"/>
                  <a:pt x="1776054" y="55512"/>
                </a:cubicBezTo>
                <a:cubicBezTo>
                  <a:pt x="1894457" y="-136785"/>
                  <a:pt x="2012861" y="247809"/>
                  <a:pt x="2131264" y="55512"/>
                </a:cubicBezTo>
                <a:cubicBezTo>
                  <a:pt x="2249668" y="-136785"/>
                  <a:pt x="2368072" y="247809"/>
                  <a:pt x="2486476" y="55512"/>
                </a:cubicBezTo>
                <a:cubicBezTo>
                  <a:pt x="2604878" y="-136785"/>
                  <a:pt x="2723282" y="247809"/>
                  <a:pt x="2841686" y="55512"/>
                </a:cubicBezTo>
              </a:path>
            </a:pathLst>
          </a:custGeom>
          <a:ln w="63500" cmpd="dbl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173181</xdr:colOff>
      <xdr:row>0</xdr:row>
      <xdr:rowOff>69272</xdr:rowOff>
    </xdr:from>
    <xdr:ext cx="3943350" cy="508000"/>
    <xdr:sp macro="" textlink="">
      <xdr:nvSpPr>
        <xdr:cNvPr id="3" name="テキスト ボックス 2"/>
        <xdr:cNvSpPr txBox="1"/>
      </xdr:nvSpPr>
      <xdr:spPr>
        <a:xfrm>
          <a:off x="173181" y="69272"/>
          <a:ext cx="3943350" cy="508000"/>
        </a:xfrm>
        <a:prstGeom prst="rect">
          <a:avLst/>
        </a:prstGeom>
        <a:solidFill>
          <a:schemeClr val="bg1"/>
        </a:solidFill>
        <a:ln w="38100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2000" b="1">
              <a:solidFill>
                <a:srgbClr val="C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このシートは自動入力です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N36"/>
  <sheetViews>
    <sheetView workbookViewId="0">
      <selection activeCell="K3" sqref="K3"/>
    </sheetView>
  </sheetViews>
  <sheetFormatPr defaultRowHeight="13.5"/>
  <cols>
    <col min="1" max="1" width="5.625" style="3" customWidth="1"/>
    <col min="2" max="2" width="5.625" style="6" customWidth="1"/>
    <col min="3" max="4" width="17.625" style="5" customWidth="1"/>
    <col min="5" max="5" width="18.625" style="5" customWidth="1"/>
    <col min="6" max="6" width="3" customWidth="1"/>
    <col min="7" max="7" width="11.625" style="80" customWidth="1"/>
    <col min="8" max="8" width="36.25" style="7" bestFit="1" customWidth="1"/>
    <col min="9" max="9" width="12.125" style="7" bestFit="1" customWidth="1"/>
    <col min="10" max="10" width="4.75" style="7" customWidth="1"/>
    <col min="11" max="14" width="9" style="7"/>
  </cols>
  <sheetData>
    <row r="1" spans="1:14" ht="17.100000000000001" customHeight="1">
      <c r="A1" s="1" t="s">
        <v>6</v>
      </c>
      <c r="B1" s="1" t="s">
        <v>2</v>
      </c>
      <c r="C1" s="1" t="s">
        <v>1</v>
      </c>
      <c r="D1" s="1" t="s">
        <v>7</v>
      </c>
      <c r="E1" s="1" t="s">
        <v>0</v>
      </c>
    </row>
    <row r="2" spans="1:14" ht="17.100000000000001" customHeight="1">
      <c r="A2" s="2">
        <v>1</v>
      </c>
      <c r="B2" s="79" t="s">
        <v>45</v>
      </c>
      <c r="C2" s="4" t="s">
        <v>18</v>
      </c>
      <c r="D2" s="4" t="s">
        <v>19</v>
      </c>
      <c r="E2" s="4" t="s">
        <v>20</v>
      </c>
      <c r="G2" s="85" t="s">
        <v>13</v>
      </c>
      <c r="H2" s="93" t="s">
        <v>43</v>
      </c>
      <c r="I2" s="90"/>
      <c r="J2" s="90"/>
      <c r="K2" s="90"/>
      <c r="L2" s="90"/>
      <c r="M2" s="90"/>
      <c r="N2" s="80"/>
    </row>
    <row r="3" spans="1:14" ht="17.100000000000001" customHeight="1">
      <c r="A3" s="2">
        <v>2</v>
      </c>
      <c r="B3" s="79" t="s">
        <v>46</v>
      </c>
      <c r="C3" s="4" t="s">
        <v>21</v>
      </c>
      <c r="D3" s="4" t="s">
        <v>22</v>
      </c>
      <c r="E3" s="4" t="s">
        <v>23</v>
      </c>
      <c r="G3" s="86" t="s">
        <v>29</v>
      </c>
      <c r="H3" s="94" t="s">
        <v>30</v>
      </c>
      <c r="I3" s="91"/>
      <c r="J3" s="80"/>
      <c r="K3" s="80"/>
      <c r="L3" s="80"/>
      <c r="M3" s="80"/>
      <c r="N3" s="80"/>
    </row>
    <row r="4" spans="1:14" ht="17.100000000000001" customHeight="1">
      <c r="A4" s="2">
        <v>3</v>
      </c>
      <c r="B4" s="79" t="s">
        <v>47</v>
      </c>
      <c r="C4" s="4" t="s">
        <v>24</v>
      </c>
      <c r="D4" s="4" t="s">
        <v>25</v>
      </c>
      <c r="E4" s="4" t="s">
        <v>26</v>
      </c>
      <c r="G4" s="87" t="s">
        <v>50</v>
      </c>
      <c r="H4" s="95">
        <v>6680214</v>
      </c>
      <c r="I4" s="80"/>
      <c r="J4" s="80"/>
      <c r="K4" s="80"/>
      <c r="L4" s="80"/>
      <c r="M4" s="80"/>
      <c r="N4" s="80"/>
    </row>
    <row r="5" spans="1:14" ht="17.100000000000001" customHeight="1">
      <c r="A5" s="2">
        <v>4</v>
      </c>
      <c r="B5" s="79"/>
      <c r="C5" s="4"/>
      <c r="D5" s="4"/>
      <c r="E5" s="4"/>
      <c r="G5" s="87" t="s">
        <v>14</v>
      </c>
      <c r="H5" s="94" t="s">
        <v>31</v>
      </c>
      <c r="I5" s="91"/>
      <c r="J5" s="91"/>
      <c r="K5" s="91"/>
      <c r="L5" s="89"/>
      <c r="M5" s="89"/>
      <c r="N5" s="89"/>
    </row>
    <row r="6" spans="1:14" ht="17.100000000000001" customHeight="1">
      <c r="A6" s="2">
        <v>5</v>
      </c>
      <c r="B6" s="79" t="s">
        <v>48</v>
      </c>
      <c r="C6" s="4" t="s">
        <v>38</v>
      </c>
      <c r="D6" s="4" t="s">
        <v>39</v>
      </c>
      <c r="E6" s="4" t="s">
        <v>41</v>
      </c>
      <c r="G6" s="86" t="s">
        <v>15</v>
      </c>
      <c r="H6" s="96" t="s">
        <v>32</v>
      </c>
      <c r="I6" s="80"/>
      <c r="J6" s="92"/>
      <c r="K6" s="92"/>
      <c r="L6" s="80"/>
      <c r="M6" s="80"/>
      <c r="N6" s="80"/>
    </row>
    <row r="7" spans="1:14" ht="17.100000000000001" customHeight="1">
      <c r="A7" s="2">
        <v>6</v>
      </c>
      <c r="B7" s="79" t="s">
        <v>49</v>
      </c>
      <c r="C7" s="4" t="s">
        <v>37</v>
      </c>
      <c r="D7" s="4" t="s">
        <v>40</v>
      </c>
      <c r="E7" s="4" t="s">
        <v>42</v>
      </c>
      <c r="G7" s="87" t="s">
        <v>16</v>
      </c>
      <c r="H7" s="94" t="s">
        <v>33</v>
      </c>
      <c r="I7" s="80"/>
      <c r="J7" s="91"/>
      <c r="K7" s="91"/>
      <c r="L7" s="80"/>
      <c r="M7" s="80"/>
      <c r="N7" s="80"/>
    </row>
    <row r="8" spans="1:14" ht="17.100000000000001" customHeight="1">
      <c r="A8" s="2">
        <v>7</v>
      </c>
      <c r="B8" s="79"/>
      <c r="C8" s="4"/>
      <c r="D8" s="4"/>
      <c r="E8" s="4"/>
    </row>
    <row r="9" spans="1:14" ht="17.100000000000001" customHeight="1">
      <c r="A9" s="2">
        <v>8</v>
      </c>
      <c r="B9" s="79"/>
      <c r="C9" s="4"/>
      <c r="D9" s="4"/>
      <c r="E9" s="4"/>
      <c r="G9" s="81"/>
      <c r="H9" s="88" t="s">
        <v>51</v>
      </c>
      <c r="I9" s="82"/>
    </row>
    <row r="10" spans="1:14" ht="17.100000000000001" customHeight="1">
      <c r="A10" s="2">
        <v>9</v>
      </c>
      <c r="B10" s="79"/>
      <c r="C10" s="4"/>
      <c r="D10" s="4"/>
      <c r="E10" s="4"/>
      <c r="G10" s="83"/>
      <c r="H10" s="88" t="s">
        <v>52</v>
      </c>
      <c r="I10" s="82"/>
    </row>
    <row r="11" spans="1:14" ht="17.100000000000001" customHeight="1">
      <c r="A11" s="2">
        <v>10</v>
      </c>
      <c r="B11" s="79"/>
      <c r="C11" s="4"/>
      <c r="D11" s="4"/>
      <c r="E11" s="4"/>
    </row>
    <row r="12" spans="1:14" ht="17.100000000000001" customHeight="1">
      <c r="A12" s="2">
        <v>11</v>
      </c>
      <c r="B12" s="79"/>
      <c r="C12" s="4"/>
      <c r="D12" s="4"/>
      <c r="E12" s="4"/>
    </row>
    <row r="13" spans="1:14" ht="17.100000000000001" customHeight="1">
      <c r="A13" s="2">
        <v>12</v>
      </c>
      <c r="B13" s="79"/>
      <c r="C13" s="4"/>
      <c r="D13" s="4"/>
      <c r="E13" s="4"/>
      <c r="G13" s="84" t="s">
        <v>28</v>
      </c>
    </row>
    <row r="14" spans="1:14" ht="17.100000000000001" customHeight="1">
      <c r="A14" s="2">
        <v>13</v>
      </c>
      <c r="B14" s="79"/>
      <c r="C14" s="4"/>
      <c r="D14" s="4"/>
      <c r="E14" s="4"/>
      <c r="G14" s="84" t="s">
        <v>53</v>
      </c>
    </row>
    <row r="15" spans="1:14" ht="17.100000000000001" customHeight="1">
      <c r="A15" s="2">
        <v>14</v>
      </c>
      <c r="B15" s="79"/>
      <c r="C15" s="4"/>
      <c r="D15" s="4"/>
      <c r="E15" s="4"/>
      <c r="G15" s="84" t="s">
        <v>55</v>
      </c>
    </row>
    <row r="16" spans="1:14" ht="17.100000000000001" customHeight="1">
      <c r="A16" s="2">
        <v>15</v>
      </c>
      <c r="B16" s="79"/>
      <c r="C16" s="4"/>
      <c r="D16" s="4"/>
      <c r="E16" s="4"/>
      <c r="G16" s="84" t="s">
        <v>54</v>
      </c>
    </row>
    <row r="17" spans="1:7" ht="17.100000000000001" customHeight="1">
      <c r="A17" s="2">
        <v>16</v>
      </c>
      <c r="B17" s="79"/>
      <c r="C17" s="4"/>
      <c r="D17" s="4"/>
      <c r="E17" s="4"/>
      <c r="G17" s="84" t="s">
        <v>56</v>
      </c>
    </row>
    <row r="18" spans="1:7" ht="17.100000000000001" customHeight="1">
      <c r="A18" s="2">
        <v>17</v>
      </c>
      <c r="B18" s="79"/>
      <c r="C18" s="4"/>
      <c r="D18" s="4"/>
      <c r="E18" s="4"/>
      <c r="G18" s="84" t="s">
        <v>34</v>
      </c>
    </row>
    <row r="19" spans="1:7" ht="17.100000000000001" customHeight="1">
      <c r="A19" s="2">
        <v>18</v>
      </c>
      <c r="B19" s="79"/>
      <c r="C19" s="4"/>
      <c r="D19" s="4"/>
      <c r="E19" s="4"/>
      <c r="G19" s="80" t="s">
        <v>35</v>
      </c>
    </row>
    <row r="20" spans="1:7" ht="17.100000000000001" customHeight="1">
      <c r="A20" s="2">
        <v>19</v>
      </c>
      <c r="B20" s="79"/>
      <c r="C20" s="4"/>
      <c r="D20" s="4"/>
      <c r="E20" s="4"/>
      <c r="G20" s="80" t="s">
        <v>57</v>
      </c>
    </row>
    <row r="21" spans="1:7" ht="17.100000000000001" customHeight="1">
      <c r="A21" s="2">
        <v>20</v>
      </c>
      <c r="B21" s="79"/>
      <c r="C21" s="4"/>
      <c r="D21" s="4"/>
      <c r="E21" s="4"/>
    </row>
    <row r="22" spans="1:7" ht="17.100000000000001" customHeight="1">
      <c r="A22" s="2">
        <v>21</v>
      </c>
      <c r="B22" s="79"/>
      <c r="C22" s="4"/>
      <c r="D22" s="4"/>
      <c r="E22" s="4"/>
      <c r="G22" s="80" t="s">
        <v>27</v>
      </c>
    </row>
    <row r="23" spans="1:7" ht="17.100000000000001" customHeight="1">
      <c r="A23" s="2">
        <v>22</v>
      </c>
      <c r="B23" s="79"/>
      <c r="C23" s="4"/>
      <c r="D23" s="4"/>
      <c r="E23" s="4"/>
      <c r="G23" s="84" t="s">
        <v>58</v>
      </c>
    </row>
    <row r="24" spans="1:7" ht="17.100000000000001" customHeight="1">
      <c r="A24" s="2">
        <v>23</v>
      </c>
      <c r="B24" s="79"/>
      <c r="C24" s="4"/>
      <c r="D24" s="4"/>
      <c r="E24" s="4"/>
    </row>
    <row r="25" spans="1:7" ht="17.100000000000001" customHeight="1">
      <c r="A25" s="2">
        <v>24</v>
      </c>
      <c r="B25" s="79"/>
      <c r="C25" s="4"/>
      <c r="D25" s="4"/>
      <c r="E25" s="4"/>
    </row>
    <row r="26" spans="1:7" ht="17.100000000000001" customHeight="1">
      <c r="A26" s="2">
        <v>25</v>
      </c>
      <c r="B26" s="79"/>
      <c r="C26" s="4"/>
      <c r="D26" s="4"/>
      <c r="E26" s="4"/>
    </row>
    <row r="27" spans="1:7" ht="17.100000000000001" customHeight="1">
      <c r="A27" s="2">
        <v>26</v>
      </c>
      <c r="B27" s="79"/>
      <c r="C27" s="4"/>
      <c r="D27" s="4"/>
      <c r="E27" s="4"/>
    </row>
    <row r="28" spans="1:7" ht="17.100000000000001" customHeight="1">
      <c r="A28" s="2">
        <v>27</v>
      </c>
      <c r="B28" s="79"/>
      <c r="C28" s="4"/>
      <c r="D28" s="4"/>
      <c r="E28" s="4"/>
    </row>
    <row r="29" spans="1:7" ht="17.100000000000001" customHeight="1">
      <c r="A29" s="2">
        <v>28</v>
      </c>
      <c r="B29" s="79"/>
      <c r="C29" s="4"/>
      <c r="D29" s="4"/>
      <c r="E29" s="4"/>
    </row>
    <row r="30" spans="1:7" ht="17.100000000000001" customHeight="1">
      <c r="A30" s="2">
        <v>29</v>
      </c>
      <c r="B30" s="79"/>
      <c r="C30" s="4"/>
      <c r="D30" s="4"/>
      <c r="E30" s="4"/>
    </row>
    <row r="31" spans="1:7" ht="17.100000000000001" customHeight="1">
      <c r="A31" s="2">
        <v>30</v>
      </c>
      <c r="B31" s="79"/>
      <c r="C31" s="4"/>
      <c r="D31" s="4"/>
      <c r="E31" s="4"/>
    </row>
    <row r="32" spans="1:7" ht="17.100000000000001" customHeight="1">
      <c r="A32" s="2">
        <v>31</v>
      </c>
      <c r="B32" s="79"/>
      <c r="C32" s="4"/>
      <c r="D32" s="4"/>
      <c r="E32" s="4"/>
    </row>
    <row r="33" spans="1:5" ht="17.100000000000001" customHeight="1">
      <c r="A33" s="2">
        <v>32</v>
      </c>
      <c r="B33" s="79"/>
      <c r="C33" s="4"/>
      <c r="D33" s="4"/>
      <c r="E33" s="4"/>
    </row>
    <row r="34" spans="1:5" ht="17.100000000000001" customHeight="1">
      <c r="A34" s="2">
        <v>33</v>
      </c>
      <c r="B34" s="79"/>
      <c r="C34" s="4"/>
      <c r="D34" s="4"/>
      <c r="E34" s="4"/>
    </row>
    <row r="35" spans="1:5" ht="17.100000000000001" customHeight="1">
      <c r="A35" s="2">
        <v>34</v>
      </c>
      <c r="B35" s="79"/>
      <c r="C35" s="4"/>
      <c r="D35" s="4"/>
      <c r="E35" s="4"/>
    </row>
    <row r="36" spans="1:5" ht="17.100000000000001" customHeight="1">
      <c r="A36" s="2">
        <v>35</v>
      </c>
      <c r="B36" s="79"/>
      <c r="C36" s="4"/>
      <c r="D36" s="4"/>
      <c r="E36" s="4"/>
    </row>
  </sheetData>
  <sheetProtection algorithmName="SHA-512" hashValue="StrC7jDIBnCdZUaGbQvbZJRAOXP2CqwzmSpV5PnagQaJW/8lVy6eQpKLEWvleCv6iKoLV3LL6JmyY3XrLfU4jA==" saltValue="R48WjbCBjuHL0N8swSkOBg==" spinCount="100000" sheet="1" objects="1" scenarios="1"/>
  <phoneticPr fontId="1"/>
  <dataValidations count="1">
    <dataValidation type="list" allowBlank="1" showInputMessage="1" showErrorMessage="1" sqref="B2:B36">
      <formula1>"５歳,６歳,１年,２年,３年,４年,５年,６年"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zoomScale="70" zoomScaleNormal="70" workbookViewId="0">
      <selection activeCell="Q16" sqref="Q16"/>
    </sheetView>
  </sheetViews>
  <sheetFormatPr defaultRowHeight="27" customHeight="1"/>
  <cols>
    <col min="1" max="1" width="5.375" style="7" customWidth="1"/>
    <col min="2" max="2" width="5.375" style="9" customWidth="1"/>
    <col min="3" max="3" width="20.875" style="7" customWidth="1"/>
    <col min="4" max="4" width="17.625" style="7" customWidth="1"/>
    <col min="5" max="5" width="12.625" style="7" customWidth="1"/>
    <col min="6" max="6" width="2.625" style="7" customWidth="1"/>
    <col min="7" max="7" width="7.625" style="7" customWidth="1"/>
    <col min="8" max="9" width="2.625" style="7" customWidth="1"/>
    <col min="10" max="10" width="8.625" style="7" customWidth="1"/>
    <col min="11" max="11" width="9.625" style="7" customWidth="1"/>
    <col min="12" max="12" width="9.25" style="7" customWidth="1"/>
    <col min="13" max="13" width="8" style="7" customWidth="1"/>
    <col min="14" max="14" width="11.875" style="7" customWidth="1"/>
    <col min="15" max="16384" width="9" style="7"/>
  </cols>
  <sheetData>
    <row r="1" spans="1:16" ht="35.25" customHeight="1">
      <c r="A1" s="107" t="s">
        <v>59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P1" s="8"/>
    </row>
    <row r="2" spans="1:16" ht="16.5">
      <c r="E2" s="8"/>
      <c r="F2" s="8"/>
      <c r="G2" s="8"/>
      <c r="H2" s="8"/>
      <c r="I2" s="8"/>
      <c r="J2" s="8"/>
      <c r="K2" s="8"/>
      <c r="L2" s="115"/>
      <c r="M2" s="115"/>
      <c r="N2" s="115"/>
    </row>
    <row r="3" spans="1:16" ht="27" customHeight="1">
      <c r="A3" s="10"/>
      <c r="B3" s="11"/>
      <c r="C3" s="10"/>
      <c r="D3" s="10"/>
      <c r="E3" s="12" t="s">
        <v>13</v>
      </c>
      <c r="F3" s="12"/>
      <c r="G3" s="116" t="str">
        <f>IF(('入力用(1-35)'!H2)="","",VLOOKUP('入力用(1-35)'!G2,'入力用(1-35)'!$G$2:$H$7,2))</f>
        <v>豊岡市立伊藤清永小学校(幼稚園)</v>
      </c>
      <c r="H3" s="116"/>
      <c r="I3" s="116"/>
      <c r="J3" s="116"/>
      <c r="K3" s="116"/>
      <c r="L3" s="116"/>
      <c r="M3" s="13" t="s">
        <v>8</v>
      </c>
      <c r="N3" s="25" t="str">
        <f>IF(('入力用(1-35)'!H3)="","",VLOOKUP('入力用(1-35)'!G3,'入力用(1-35)'!$G$2:$H$7,2))</f>
        <v>伊藤</v>
      </c>
    </row>
    <row r="4" spans="1:16" ht="27" customHeight="1">
      <c r="A4" s="10"/>
      <c r="B4" s="11"/>
      <c r="C4" s="10"/>
      <c r="D4" s="10"/>
      <c r="E4" s="14" t="s">
        <v>14</v>
      </c>
      <c r="F4" s="14" t="s">
        <v>17</v>
      </c>
      <c r="G4" s="110">
        <f>IF(('入力用(1-35)'!H4)="","",VLOOKUP('入力用(1-35)'!G4,'入力用(1-35)'!$G$2:$H$7,2))</f>
        <v>6680214</v>
      </c>
      <c r="H4" s="110"/>
      <c r="I4" s="15"/>
      <c r="J4" s="109" t="str">
        <f>IF(('入力用(1-35)'!H5)="","",VLOOKUP('入力用(1-35)'!G5,'入力用(1-35)'!$G$4:$H$7,2))</f>
        <v>豊岡市出石町内町98</v>
      </c>
      <c r="K4" s="109"/>
      <c r="L4" s="109"/>
      <c r="M4" s="109"/>
      <c r="N4" s="109"/>
    </row>
    <row r="5" spans="1:16" ht="27" customHeight="1">
      <c r="E5" s="16" t="s">
        <v>15</v>
      </c>
      <c r="F5" s="111" t="str">
        <f>IF(('入力用(1-35)'!H6)="","",VLOOKUP('入力用(1-35)'!G6,'入力用(1-35)'!$G$5:$H$7,2))</f>
        <v>0796-52-5456</v>
      </c>
      <c r="G5" s="111"/>
      <c r="H5" s="111"/>
      <c r="I5" s="111"/>
      <c r="J5" s="111"/>
      <c r="K5" s="14" t="s">
        <v>16</v>
      </c>
      <c r="L5" s="109" t="str">
        <f>IF(('入力用(1-35)'!H7)="","",VLOOKUP('入力用(1-35)'!G7,'入力用(1-35)'!$G$7:$H$7,2))</f>
        <v>0796-53-2088</v>
      </c>
      <c r="M5" s="109"/>
      <c r="N5" s="109"/>
    </row>
    <row r="6" spans="1:16" ht="18.75" customHeight="1"/>
    <row r="7" spans="1:16" s="17" customFormat="1" ht="27" customHeight="1" thickBot="1">
      <c r="A7" s="20" t="s">
        <v>6</v>
      </c>
      <c r="B7" s="21" t="s">
        <v>9</v>
      </c>
      <c r="C7" s="22" t="s">
        <v>11</v>
      </c>
      <c r="D7" s="22" t="s">
        <v>10</v>
      </c>
      <c r="E7" s="108" t="s">
        <v>3</v>
      </c>
      <c r="F7" s="108"/>
      <c r="G7" s="108"/>
      <c r="H7" s="108"/>
      <c r="I7" s="108"/>
      <c r="J7" s="108"/>
      <c r="K7" s="108"/>
      <c r="L7" s="108" t="s">
        <v>12</v>
      </c>
      <c r="M7" s="108"/>
      <c r="N7" s="108"/>
    </row>
    <row r="8" spans="1:16" ht="26.25" customHeight="1" thickTop="1">
      <c r="A8" s="23">
        <f>'入力用(1-35)'!A2</f>
        <v>1</v>
      </c>
      <c r="B8" s="98" t="str">
        <f>IF(('入力用(1-35)'!B2)="","",VLOOKUP('入力用(1-35)'!A2,'入力用(1-35)'!$A$2:$E$36,2))</f>
        <v>３年</v>
      </c>
      <c r="C8" s="99" t="str">
        <f>IF(('入力用(1-35)'!C2)="","",VLOOKUP('入力用(1-35)'!A2,'入力用(1-35)'!$A$2:$E$36,3))</f>
        <v>豊岡　太郎</v>
      </c>
      <c r="D8" s="99" t="str">
        <f>IF(('入力用(1-35)'!D2)="","",VLOOKUP('入力用(1-35)'!A2,'入力用(1-35)'!$A$2:$E$36,4))</f>
        <v>とよおか　たろう</v>
      </c>
      <c r="E8" s="112" t="str">
        <f>IF(('入力用(1-35)'!E2)="","",VLOOKUP('入力用(1-35)'!A2,'入力用(1-35)'!$A$2:$E$36,5))</f>
        <v>出石辰鼓楼</v>
      </c>
      <c r="F8" s="113"/>
      <c r="G8" s="113"/>
      <c r="H8" s="113"/>
      <c r="I8" s="113"/>
      <c r="J8" s="113"/>
      <c r="K8" s="114"/>
      <c r="L8" s="117"/>
      <c r="M8" s="117"/>
      <c r="N8" s="117"/>
    </row>
    <row r="9" spans="1:16" ht="26.25" customHeight="1">
      <c r="A9" s="24">
        <f>'入力用(1-35)'!A3</f>
        <v>2</v>
      </c>
      <c r="B9" s="98" t="str">
        <f>IF(('入力用(1-35)'!B3)="","",VLOOKUP('入力用(1-35)'!A3,'入力用(1-35)'!$A$2:$E$36,2))</f>
        <v>６年</v>
      </c>
      <c r="C9" s="99" t="str">
        <f>IF(('入力用(1-35)'!C3)="","",VLOOKUP('入力用(1-35)'!A3,'入力用(1-35)'!$A$2:$E$36,3))</f>
        <v>豊岡　花子</v>
      </c>
      <c r="D9" s="99" t="str">
        <f>IF(('入力用(1-35)'!D3)="","",VLOOKUP('入力用(1-35)'!A3,'入力用(1-35)'!$A$2:$E$36,4))</f>
        <v>とよおか　はなこ</v>
      </c>
      <c r="E9" s="104" t="str">
        <f>IF(('入力用(1-35)'!E3)="","",VLOOKUP('入力用(1-35)'!A3,'入力用(1-35)'!$A$2:$E$36,5))</f>
        <v>有子山風景</v>
      </c>
      <c r="F9" s="105"/>
      <c r="G9" s="105"/>
      <c r="H9" s="105"/>
      <c r="I9" s="105"/>
      <c r="J9" s="105"/>
      <c r="K9" s="106"/>
      <c r="L9" s="101"/>
      <c r="M9" s="101"/>
      <c r="N9" s="101"/>
    </row>
    <row r="10" spans="1:16" ht="26.25" customHeight="1">
      <c r="A10" s="24">
        <f>'入力用(1-35)'!A4</f>
        <v>3</v>
      </c>
      <c r="B10" s="98" t="str">
        <f>IF(('入力用(1-35)'!B4)="","",VLOOKUP('入力用(1-35)'!A4,'入力用(1-35)'!$A$2:$E$36,2))</f>
        <v>１年</v>
      </c>
      <c r="C10" s="99" t="str">
        <f>IF(('入力用(1-35)'!C4)="","",VLOOKUP('入力用(1-35)'!A4,'入力用(1-35)'!$A$2:$E$36,3))</f>
        <v>豊岡　二郎</v>
      </c>
      <c r="D10" s="99" t="str">
        <f>IF(('入力用(1-35)'!D4)="","",VLOOKUP('入力用(1-35)'!A4,'入力用(1-35)'!$A$2:$E$36,4))</f>
        <v>とよおか　じろう</v>
      </c>
      <c r="E10" s="104" t="str">
        <f>IF(('入力用(1-35)'!E4)="","",VLOOKUP('入力用(1-35)'!A4,'入力用(1-35)'!$A$2:$E$36,5))</f>
        <v>家老屋敷</v>
      </c>
      <c r="F10" s="105"/>
      <c r="G10" s="105"/>
      <c r="H10" s="105"/>
      <c r="I10" s="105"/>
      <c r="J10" s="105"/>
      <c r="K10" s="106"/>
      <c r="L10" s="101"/>
      <c r="M10" s="101"/>
      <c r="N10" s="101"/>
    </row>
    <row r="11" spans="1:16" ht="26.25" customHeight="1">
      <c r="A11" s="24">
        <f>'入力用(1-35)'!A5</f>
        <v>4</v>
      </c>
      <c r="B11" s="98" t="str">
        <f>IF(('入力用(1-35)'!B5)="","",VLOOKUP('入力用(1-35)'!A5,'入力用(1-35)'!$A$2:$E$36,2))</f>
        <v/>
      </c>
      <c r="C11" s="99" t="str">
        <f>IF(('入力用(1-35)'!C5)="","",VLOOKUP('入力用(1-35)'!A5,'入力用(1-35)'!$A$2:$E$36,3))</f>
        <v/>
      </c>
      <c r="D11" s="99" t="str">
        <f>IF(('入力用(1-35)'!D5)="","",VLOOKUP('入力用(1-35)'!A5,'入力用(1-35)'!$A$2:$E$36,4))</f>
        <v/>
      </c>
      <c r="E11" s="104" t="str">
        <f>IF(('入力用(1-35)'!E5)="","",VLOOKUP('入力用(1-35)'!A5,'入力用(1-35)'!$A$2:$E$36,5))</f>
        <v/>
      </c>
      <c r="F11" s="105"/>
      <c r="G11" s="105"/>
      <c r="H11" s="105"/>
      <c r="I11" s="105"/>
      <c r="J11" s="105"/>
      <c r="K11" s="106"/>
      <c r="L11" s="101"/>
      <c r="M11" s="101"/>
      <c r="N11" s="101"/>
    </row>
    <row r="12" spans="1:16" ht="26.25" customHeight="1">
      <c r="A12" s="24">
        <f>'入力用(1-35)'!A6</f>
        <v>5</v>
      </c>
      <c r="B12" s="98" t="str">
        <f>IF(('入力用(1-35)'!B6)="","",VLOOKUP('入力用(1-35)'!A6,'入力用(1-35)'!$A$2:$E$36,2))</f>
        <v>５歳</v>
      </c>
      <c r="C12" s="99" t="str">
        <f>IF(('入力用(1-35)'!C6)="","",VLOOKUP('入力用(1-35)'!A6,'入力用(1-35)'!$A$2:$E$36,3))</f>
        <v>伊藤　花子</v>
      </c>
      <c r="D12" s="99" t="str">
        <f>IF(('入力用(1-35)'!D6)="","",VLOOKUP('入力用(1-35)'!A6,'入力用(1-35)'!$A$2:$E$36,4))</f>
        <v>いとう　はなこ</v>
      </c>
      <c r="E12" s="104" t="str">
        <f>IF(('入力用(1-35)'!E6)="","",VLOOKUP('入力用(1-35)'!A6,'入力用(1-35)'!$A$2:$E$36,5))</f>
        <v>あじさい</v>
      </c>
      <c r="F12" s="105"/>
      <c r="G12" s="105"/>
      <c r="H12" s="105"/>
      <c r="I12" s="105"/>
      <c r="J12" s="105"/>
      <c r="K12" s="106"/>
      <c r="L12" s="101"/>
      <c r="M12" s="101"/>
      <c r="N12" s="101"/>
    </row>
    <row r="13" spans="1:16" ht="26.25" customHeight="1">
      <c r="A13" s="24">
        <f>'入力用(1-35)'!A7</f>
        <v>6</v>
      </c>
      <c r="B13" s="98" t="str">
        <f>IF(('入力用(1-35)'!B7)="","",VLOOKUP('入力用(1-35)'!A7,'入力用(1-35)'!$A$2:$E$36,2))</f>
        <v>６歳</v>
      </c>
      <c r="C13" s="99" t="str">
        <f>IF(('入力用(1-35)'!C7)="","",VLOOKUP('入力用(1-35)'!A7,'入力用(1-35)'!$A$2:$E$36,3))</f>
        <v>伊藤　太郎</v>
      </c>
      <c r="D13" s="99" t="str">
        <f>IF(('入力用(1-35)'!D7)="","",VLOOKUP('入力用(1-35)'!A7,'入力用(1-35)'!$A$2:$E$36,4))</f>
        <v>いとう　たろう</v>
      </c>
      <c r="E13" s="104" t="str">
        <f>IF(('入力用(1-35)'!E7)="","",VLOOKUP('入力用(1-35)'!A7,'入力用(1-35)'!$A$2:$E$36,5))</f>
        <v>かたつむり</v>
      </c>
      <c r="F13" s="105"/>
      <c r="G13" s="105"/>
      <c r="H13" s="105"/>
      <c r="I13" s="105"/>
      <c r="J13" s="105"/>
      <c r="K13" s="106"/>
      <c r="L13" s="101"/>
      <c r="M13" s="101"/>
      <c r="N13" s="101"/>
    </row>
    <row r="14" spans="1:16" ht="26.25" customHeight="1">
      <c r="A14" s="24">
        <f>'入力用(1-35)'!A8</f>
        <v>7</v>
      </c>
      <c r="B14" s="98" t="str">
        <f>IF(('入力用(1-35)'!B8)="","",VLOOKUP('入力用(1-35)'!A8,'入力用(1-35)'!$A$2:$E$36,2))</f>
        <v/>
      </c>
      <c r="C14" s="99" t="str">
        <f>IF(('入力用(1-35)'!C8)="","",VLOOKUP('入力用(1-35)'!A8,'入力用(1-35)'!$A$2:$E$36,3))</f>
        <v/>
      </c>
      <c r="D14" s="99" t="str">
        <f>IF(('入力用(1-35)'!D8)="","",VLOOKUP('入力用(1-35)'!A8,'入力用(1-35)'!$A$2:$E$36,4))</f>
        <v/>
      </c>
      <c r="E14" s="104" t="str">
        <f>IF(('入力用(1-35)'!E8)="","",VLOOKUP('入力用(1-35)'!A8,'入力用(1-35)'!$A$2:$E$36,5))</f>
        <v/>
      </c>
      <c r="F14" s="105"/>
      <c r="G14" s="105"/>
      <c r="H14" s="105"/>
      <c r="I14" s="105"/>
      <c r="J14" s="105"/>
      <c r="K14" s="106"/>
      <c r="L14" s="101"/>
      <c r="M14" s="101"/>
      <c r="N14" s="101"/>
    </row>
    <row r="15" spans="1:16" ht="26.25" customHeight="1">
      <c r="A15" s="24">
        <f>'入力用(1-35)'!A9</f>
        <v>8</v>
      </c>
      <c r="B15" s="98" t="str">
        <f>IF(('入力用(1-35)'!B9)="","",VLOOKUP('入力用(1-35)'!A9,'入力用(1-35)'!$A$2:$E$36,2))</f>
        <v/>
      </c>
      <c r="C15" s="99" t="str">
        <f>IF(('入力用(1-35)'!C9)="","",VLOOKUP('入力用(1-35)'!A9,'入力用(1-35)'!$A$2:$E$36,3))</f>
        <v/>
      </c>
      <c r="D15" s="99" t="str">
        <f>IF(('入力用(1-35)'!D9)="","",VLOOKUP('入力用(1-35)'!A9,'入力用(1-35)'!$A$2:$E$36,4))</f>
        <v/>
      </c>
      <c r="E15" s="104" t="str">
        <f>IF(('入力用(1-35)'!E9)="","",VLOOKUP('入力用(1-35)'!A9,'入力用(1-35)'!$A$2:$E$36,5))</f>
        <v/>
      </c>
      <c r="F15" s="105"/>
      <c r="G15" s="105"/>
      <c r="H15" s="105"/>
      <c r="I15" s="105"/>
      <c r="J15" s="105"/>
      <c r="K15" s="106"/>
      <c r="L15" s="101"/>
      <c r="M15" s="101"/>
      <c r="N15" s="101"/>
    </row>
    <row r="16" spans="1:16" ht="26.25" customHeight="1">
      <c r="A16" s="24">
        <f>'入力用(1-35)'!A10</f>
        <v>9</v>
      </c>
      <c r="B16" s="98" t="str">
        <f>IF(('入力用(1-35)'!B10)="","",VLOOKUP('入力用(1-35)'!A10,'入力用(1-35)'!$A$2:$E$36,2))</f>
        <v/>
      </c>
      <c r="C16" s="99" t="str">
        <f>IF(('入力用(1-35)'!C10)="","",VLOOKUP('入力用(1-35)'!A10,'入力用(1-35)'!$A$2:$E$36,3))</f>
        <v/>
      </c>
      <c r="D16" s="99" t="str">
        <f>IF(('入力用(1-35)'!D10)="","",VLOOKUP('入力用(1-35)'!A10,'入力用(1-35)'!$A$2:$E$36,4))</f>
        <v/>
      </c>
      <c r="E16" s="104" t="str">
        <f>IF(('入力用(1-35)'!E10)="","",VLOOKUP('入力用(1-35)'!A10,'入力用(1-35)'!$A$2:$E$36,5))</f>
        <v/>
      </c>
      <c r="F16" s="105"/>
      <c r="G16" s="105"/>
      <c r="H16" s="105"/>
      <c r="I16" s="105"/>
      <c r="J16" s="105"/>
      <c r="K16" s="106"/>
      <c r="L16" s="101"/>
      <c r="M16" s="101"/>
      <c r="N16" s="101"/>
    </row>
    <row r="17" spans="1:14" ht="26.25" hidden="1" customHeight="1">
      <c r="A17" s="24">
        <f>'入力用(1-35)'!A11</f>
        <v>10</v>
      </c>
      <c r="B17" s="98" t="str">
        <f>IF(('入力用(1-35)'!B11)="","",VLOOKUP('入力用(1-35)'!A11,'入力用(1-35)'!$A$2:$E$36,2))</f>
        <v/>
      </c>
      <c r="C17" s="99" t="str">
        <f>IF(('入力用(1-35)'!C11)="","",VLOOKUP('入力用(1-35)'!A11,'入力用(1-35)'!$A$2:$E$36,3))</f>
        <v/>
      </c>
      <c r="D17" s="99" t="str">
        <f>IF(('入力用(1-35)'!D11)="","",VLOOKUP('入力用(1-35)'!A11,'入力用(1-35)'!$A$2:$E$36,4))</f>
        <v/>
      </c>
      <c r="E17" s="104" t="str">
        <f>IF(('入力用(1-35)'!E11)="","",VLOOKUP('入力用(1-35)'!A11,'入力用(1-35)'!$A$2:$E$36,5))</f>
        <v/>
      </c>
      <c r="F17" s="105"/>
      <c r="G17" s="105"/>
      <c r="H17" s="105"/>
      <c r="I17" s="105"/>
      <c r="J17" s="105"/>
      <c r="K17" s="106"/>
      <c r="L17" s="101"/>
      <c r="M17" s="101"/>
      <c r="N17" s="101"/>
    </row>
    <row r="18" spans="1:14" ht="26.25" hidden="1" customHeight="1">
      <c r="A18" s="24">
        <f>'入力用(1-35)'!A12</f>
        <v>11</v>
      </c>
      <c r="B18" s="98" t="str">
        <f>IF(('入力用(1-35)'!B12)="","",VLOOKUP('入力用(1-35)'!A12,'入力用(1-35)'!$A$2:$E$36,2))</f>
        <v/>
      </c>
      <c r="C18" s="99" t="str">
        <f>IF(('入力用(1-35)'!C12)="","",VLOOKUP('入力用(1-35)'!A12,'入力用(1-35)'!$A$2:$E$36,3))</f>
        <v/>
      </c>
      <c r="D18" s="99" t="str">
        <f>IF(('入力用(1-35)'!D12)="","",VLOOKUP('入力用(1-35)'!A12,'入力用(1-35)'!$A$2:$E$36,4))</f>
        <v/>
      </c>
      <c r="E18" s="104" t="str">
        <f>IF(('入力用(1-35)'!E12)="","",VLOOKUP('入力用(1-35)'!A12,'入力用(1-35)'!$A$2:$E$36,5))</f>
        <v/>
      </c>
      <c r="F18" s="105"/>
      <c r="G18" s="105"/>
      <c r="H18" s="105"/>
      <c r="I18" s="105"/>
      <c r="J18" s="105"/>
      <c r="K18" s="106"/>
      <c r="L18" s="101"/>
      <c r="M18" s="101"/>
      <c r="N18" s="101"/>
    </row>
    <row r="19" spans="1:14" ht="26.25" hidden="1" customHeight="1">
      <c r="A19" s="24">
        <f>'入力用(1-35)'!A13</f>
        <v>12</v>
      </c>
      <c r="B19" s="98" t="str">
        <f>IF(('入力用(1-35)'!B13)="","",VLOOKUP('入力用(1-35)'!A13,'入力用(1-35)'!$A$2:$E$36,2))</f>
        <v/>
      </c>
      <c r="C19" s="99" t="str">
        <f>IF(('入力用(1-35)'!C13)="","",VLOOKUP('入力用(1-35)'!A13,'入力用(1-35)'!$A$2:$E$36,3))</f>
        <v/>
      </c>
      <c r="D19" s="99" t="str">
        <f>IF(('入力用(1-35)'!D13)="","",VLOOKUP('入力用(1-35)'!A13,'入力用(1-35)'!$A$2:$E$36,4))</f>
        <v/>
      </c>
      <c r="E19" s="104" t="str">
        <f>IF(('入力用(1-35)'!E13)="","",VLOOKUP('入力用(1-35)'!A13,'入力用(1-35)'!$A$2:$E$36,5))</f>
        <v/>
      </c>
      <c r="F19" s="105"/>
      <c r="G19" s="105"/>
      <c r="H19" s="105"/>
      <c r="I19" s="105"/>
      <c r="J19" s="105"/>
      <c r="K19" s="106"/>
      <c r="L19" s="101"/>
      <c r="M19" s="101"/>
      <c r="N19" s="101"/>
    </row>
    <row r="20" spans="1:14" ht="26.25" hidden="1" customHeight="1">
      <c r="A20" s="24">
        <f>'入力用(1-35)'!A14</f>
        <v>13</v>
      </c>
      <c r="B20" s="98" t="str">
        <f>IF(('入力用(1-35)'!B14)="","",VLOOKUP('入力用(1-35)'!A14,'入力用(1-35)'!$A$2:$E$36,2))</f>
        <v/>
      </c>
      <c r="C20" s="99" t="str">
        <f>IF(('入力用(1-35)'!C14)="","",VLOOKUP('入力用(1-35)'!A14,'入力用(1-35)'!$A$2:$E$36,3))</f>
        <v/>
      </c>
      <c r="D20" s="99" t="str">
        <f>IF(('入力用(1-35)'!D14)="","",VLOOKUP('入力用(1-35)'!A14,'入力用(1-35)'!$A$2:$E$36,4))</f>
        <v/>
      </c>
      <c r="E20" s="104" t="str">
        <f>IF(('入力用(1-35)'!E14)="","",VLOOKUP('入力用(1-35)'!A14,'入力用(1-35)'!$A$2:$E$36,5))</f>
        <v/>
      </c>
      <c r="F20" s="105"/>
      <c r="G20" s="105"/>
      <c r="H20" s="105"/>
      <c r="I20" s="105"/>
      <c r="J20" s="105"/>
      <c r="K20" s="106"/>
      <c r="L20" s="101"/>
      <c r="M20" s="101"/>
      <c r="N20" s="101"/>
    </row>
    <row r="21" spans="1:14" ht="26.25" hidden="1" customHeight="1">
      <c r="A21" s="24">
        <f>'入力用(1-35)'!A15</f>
        <v>14</v>
      </c>
      <c r="B21" s="98" t="str">
        <f>IF(('入力用(1-35)'!B15)="","",VLOOKUP('入力用(1-35)'!A15,'入力用(1-35)'!$A$2:$E$36,2))</f>
        <v/>
      </c>
      <c r="C21" s="99" t="str">
        <f>IF(('入力用(1-35)'!C15)="","",VLOOKUP('入力用(1-35)'!A15,'入力用(1-35)'!$A$2:$E$36,3))</f>
        <v/>
      </c>
      <c r="D21" s="99" t="str">
        <f>IF(('入力用(1-35)'!D15)="","",VLOOKUP('入力用(1-35)'!A15,'入力用(1-35)'!$A$2:$E$36,4))</f>
        <v/>
      </c>
      <c r="E21" s="104" t="str">
        <f>IF(('入力用(1-35)'!E15)="","",VLOOKUP('入力用(1-35)'!A15,'入力用(1-35)'!$A$2:$E$36,5))</f>
        <v/>
      </c>
      <c r="F21" s="105"/>
      <c r="G21" s="105"/>
      <c r="H21" s="105"/>
      <c r="I21" s="105"/>
      <c r="J21" s="105"/>
      <c r="K21" s="106"/>
      <c r="L21" s="101"/>
      <c r="M21" s="101"/>
      <c r="N21" s="101"/>
    </row>
    <row r="22" spans="1:14" ht="26.25" hidden="1" customHeight="1">
      <c r="A22" s="24">
        <f>'入力用(1-35)'!A16</f>
        <v>15</v>
      </c>
      <c r="B22" s="98" t="str">
        <f>IF(('入力用(1-35)'!B16)="","",VLOOKUP('入力用(1-35)'!A16,'入力用(1-35)'!$A$2:$E$36,2))</f>
        <v/>
      </c>
      <c r="C22" s="99" t="str">
        <f>IF(('入力用(1-35)'!C16)="","",VLOOKUP('入力用(1-35)'!A16,'入力用(1-35)'!$A$2:$E$36,3))</f>
        <v/>
      </c>
      <c r="D22" s="99" t="str">
        <f>IF(('入力用(1-35)'!D16)="","",VLOOKUP('入力用(1-35)'!A16,'入力用(1-35)'!$A$2:$E$36,4))</f>
        <v/>
      </c>
      <c r="E22" s="104" t="str">
        <f>IF(('入力用(1-35)'!E16)="","",VLOOKUP('入力用(1-35)'!A16,'入力用(1-35)'!$A$2:$E$36,5))</f>
        <v/>
      </c>
      <c r="F22" s="105"/>
      <c r="G22" s="105"/>
      <c r="H22" s="105"/>
      <c r="I22" s="105"/>
      <c r="J22" s="105"/>
      <c r="K22" s="106"/>
      <c r="L22" s="101"/>
      <c r="M22" s="101"/>
      <c r="N22" s="101"/>
    </row>
    <row r="23" spans="1:14" ht="26.25" hidden="1" customHeight="1">
      <c r="A23" s="24">
        <f>'入力用(1-35)'!A17</f>
        <v>16</v>
      </c>
      <c r="B23" s="98" t="str">
        <f>IF(('入力用(1-35)'!B17)="","",VLOOKUP('入力用(1-35)'!A17,'入力用(1-35)'!$A$2:$E$36,2))</f>
        <v/>
      </c>
      <c r="C23" s="99" t="str">
        <f>IF(('入力用(1-35)'!C17)="","",VLOOKUP('入力用(1-35)'!A17,'入力用(1-35)'!$A$2:$E$36,3))</f>
        <v/>
      </c>
      <c r="D23" s="99" t="str">
        <f>IF(('入力用(1-35)'!D17)="","",VLOOKUP('入力用(1-35)'!A17,'入力用(1-35)'!$A$2:$E$36,4))</f>
        <v/>
      </c>
      <c r="E23" s="104" t="str">
        <f>IF(('入力用(1-35)'!E17)="","",VLOOKUP('入力用(1-35)'!A17,'入力用(1-35)'!$A$2:$E$36,5))</f>
        <v/>
      </c>
      <c r="F23" s="105"/>
      <c r="G23" s="105"/>
      <c r="H23" s="105"/>
      <c r="I23" s="105"/>
      <c r="J23" s="105"/>
      <c r="K23" s="106"/>
      <c r="L23" s="101"/>
      <c r="M23" s="101"/>
      <c r="N23" s="101"/>
    </row>
    <row r="24" spans="1:14" ht="26.25" hidden="1" customHeight="1">
      <c r="A24" s="24">
        <f>'入力用(1-35)'!A18</f>
        <v>17</v>
      </c>
      <c r="B24" s="98" t="str">
        <f>IF(('入力用(1-35)'!B18)="","",VLOOKUP('入力用(1-35)'!A18,'入力用(1-35)'!$A$2:$E$36,2))</f>
        <v/>
      </c>
      <c r="C24" s="99" t="str">
        <f>IF(('入力用(1-35)'!C18)="","",VLOOKUP('入力用(1-35)'!A18,'入力用(1-35)'!$A$2:$E$36,3))</f>
        <v/>
      </c>
      <c r="D24" s="99" t="str">
        <f>IF(('入力用(1-35)'!D18)="","",VLOOKUP('入力用(1-35)'!A18,'入力用(1-35)'!$A$2:$E$36,4))</f>
        <v/>
      </c>
      <c r="E24" s="104" t="str">
        <f>IF(('入力用(1-35)'!E18)="","",VLOOKUP('入力用(1-35)'!A18,'入力用(1-35)'!$A$2:$E$36,5))</f>
        <v/>
      </c>
      <c r="F24" s="105"/>
      <c r="G24" s="105"/>
      <c r="H24" s="105"/>
      <c r="I24" s="105"/>
      <c r="J24" s="105"/>
      <c r="K24" s="106"/>
      <c r="L24" s="101"/>
      <c r="M24" s="101"/>
      <c r="N24" s="101"/>
    </row>
    <row r="25" spans="1:14" ht="26.25" hidden="1" customHeight="1">
      <c r="A25" s="24">
        <f>'入力用(1-35)'!A19</f>
        <v>18</v>
      </c>
      <c r="B25" s="98" t="str">
        <f>IF(('入力用(1-35)'!B19)="","",VLOOKUP('入力用(1-35)'!A19,'入力用(1-35)'!$A$2:$E$36,2))</f>
        <v/>
      </c>
      <c r="C25" s="99" t="str">
        <f>IF(('入力用(1-35)'!C19)="","",VLOOKUP('入力用(1-35)'!A19,'入力用(1-35)'!$A$2:$E$36,3))</f>
        <v/>
      </c>
      <c r="D25" s="99" t="str">
        <f>IF(('入力用(1-35)'!D19)="","",VLOOKUP('入力用(1-35)'!A19,'入力用(1-35)'!$A$2:$E$36,4))</f>
        <v/>
      </c>
      <c r="E25" s="104" t="str">
        <f>IF(('入力用(1-35)'!E19)="","",VLOOKUP('入力用(1-35)'!A19,'入力用(1-35)'!$A$2:$E$36,5))</f>
        <v/>
      </c>
      <c r="F25" s="105"/>
      <c r="G25" s="105"/>
      <c r="H25" s="105"/>
      <c r="I25" s="105"/>
      <c r="J25" s="105"/>
      <c r="K25" s="106"/>
      <c r="L25" s="101"/>
      <c r="M25" s="101"/>
      <c r="N25" s="101"/>
    </row>
    <row r="26" spans="1:14" ht="26.25" hidden="1" customHeight="1">
      <c r="A26" s="24">
        <f>'入力用(1-35)'!A20</f>
        <v>19</v>
      </c>
      <c r="B26" s="98" t="str">
        <f>IF(('入力用(1-35)'!B20)="","",VLOOKUP('入力用(1-35)'!A20,'入力用(1-35)'!$A$2:$E$36,2))</f>
        <v/>
      </c>
      <c r="C26" s="99" t="str">
        <f>IF(('入力用(1-35)'!C20)="","",VLOOKUP('入力用(1-35)'!A20,'入力用(1-35)'!$A$2:$E$36,3))</f>
        <v/>
      </c>
      <c r="D26" s="99" t="str">
        <f>IF(('入力用(1-35)'!D20)="","",VLOOKUP('入力用(1-35)'!A20,'入力用(1-35)'!$A$2:$E$36,4))</f>
        <v/>
      </c>
      <c r="E26" s="104" t="str">
        <f>IF(('入力用(1-35)'!E20)="","",VLOOKUP('入力用(1-35)'!A20,'入力用(1-35)'!$A$2:$E$36,5))</f>
        <v/>
      </c>
      <c r="F26" s="105"/>
      <c r="G26" s="105"/>
      <c r="H26" s="105"/>
      <c r="I26" s="105"/>
      <c r="J26" s="105"/>
      <c r="K26" s="106"/>
      <c r="L26" s="101"/>
      <c r="M26" s="101"/>
      <c r="N26" s="101"/>
    </row>
    <row r="27" spans="1:14" ht="26.25" hidden="1" customHeight="1">
      <c r="A27" s="24">
        <f>'入力用(1-35)'!A21</f>
        <v>20</v>
      </c>
      <c r="B27" s="98" t="str">
        <f>IF(('入力用(1-35)'!B21)="","",VLOOKUP('入力用(1-35)'!A21,'入力用(1-35)'!$A$2:$E$36,2))</f>
        <v/>
      </c>
      <c r="C27" s="99" t="str">
        <f>IF(('入力用(1-35)'!C21)="","",VLOOKUP('入力用(1-35)'!A21,'入力用(1-35)'!$A$2:$E$36,3))</f>
        <v/>
      </c>
      <c r="D27" s="99" t="str">
        <f>IF(('入力用(1-35)'!D21)="","",VLOOKUP('入力用(1-35)'!A21,'入力用(1-35)'!$A$2:$E$36,4))</f>
        <v/>
      </c>
      <c r="E27" s="104" t="str">
        <f>IF(('入力用(1-35)'!E21)="","",VLOOKUP('入力用(1-35)'!A21,'入力用(1-35)'!$A$2:$E$36,5))</f>
        <v/>
      </c>
      <c r="F27" s="105"/>
      <c r="G27" s="105"/>
      <c r="H27" s="105"/>
      <c r="I27" s="105"/>
      <c r="J27" s="105"/>
      <c r="K27" s="106"/>
      <c r="L27" s="101"/>
      <c r="M27" s="101"/>
      <c r="N27" s="101"/>
    </row>
    <row r="28" spans="1:14" ht="26.25" hidden="1" customHeight="1">
      <c r="A28" s="24">
        <f>'入力用(1-35)'!A22</f>
        <v>21</v>
      </c>
      <c r="B28" s="98" t="str">
        <f>IF(('入力用(1-35)'!B22)="","",VLOOKUP('入力用(1-35)'!A22,'入力用(1-35)'!$A$2:$E$36,2))</f>
        <v/>
      </c>
      <c r="C28" s="99" t="str">
        <f>IF(('入力用(1-35)'!C22)="","",VLOOKUP('入力用(1-35)'!A22,'入力用(1-35)'!$A$2:$E$36,3))</f>
        <v/>
      </c>
      <c r="D28" s="99" t="str">
        <f>IF(('入力用(1-35)'!D22)="","",VLOOKUP('入力用(1-35)'!A22,'入力用(1-35)'!$A$2:$E$36,4))</f>
        <v/>
      </c>
      <c r="E28" s="104" t="str">
        <f>IF(('入力用(1-35)'!E22)="","",VLOOKUP('入力用(1-35)'!A22,'入力用(1-35)'!$A$2:$E$36,5))</f>
        <v/>
      </c>
      <c r="F28" s="105"/>
      <c r="G28" s="105"/>
      <c r="H28" s="105"/>
      <c r="I28" s="105"/>
      <c r="J28" s="105"/>
      <c r="K28" s="106"/>
      <c r="L28" s="101"/>
      <c r="M28" s="101"/>
      <c r="N28" s="101"/>
    </row>
    <row r="29" spans="1:14" ht="26.25" hidden="1" customHeight="1">
      <c r="A29" s="24">
        <f>'入力用(1-35)'!A23</f>
        <v>22</v>
      </c>
      <c r="B29" s="98" t="str">
        <f>IF(('入力用(1-35)'!B23)="","",VLOOKUP('入力用(1-35)'!A23,'入力用(1-35)'!$A$2:$E$36,2))</f>
        <v/>
      </c>
      <c r="C29" s="99" t="str">
        <f>IF(('入力用(1-35)'!C23)="","",VLOOKUP('入力用(1-35)'!A23,'入力用(1-35)'!$A$2:$E$36,3))</f>
        <v/>
      </c>
      <c r="D29" s="99" t="str">
        <f>IF(('入力用(1-35)'!D23)="","",VLOOKUP('入力用(1-35)'!A23,'入力用(1-35)'!$A$2:$E$36,4))</f>
        <v/>
      </c>
      <c r="E29" s="104" t="str">
        <f>IF(('入力用(1-35)'!E23)="","",VLOOKUP('入力用(1-35)'!A23,'入力用(1-35)'!$A$2:$E$36,5))</f>
        <v/>
      </c>
      <c r="F29" s="105"/>
      <c r="G29" s="105"/>
      <c r="H29" s="105"/>
      <c r="I29" s="105"/>
      <c r="J29" s="105"/>
      <c r="K29" s="106"/>
      <c r="L29" s="101"/>
      <c r="M29" s="101"/>
      <c r="N29" s="101"/>
    </row>
    <row r="30" spans="1:14" ht="26.25" hidden="1" customHeight="1">
      <c r="A30" s="24">
        <f>'入力用(1-35)'!A24</f>
        <v>23</v>
      </c>
      <c r="B30" s="98" t="str">
        <f>IF(('入力用(1-35)'!B24)="","",VLOOKUP('入力用(1-35)'!A24,'入力用(1-35)'!$A$2:$E$36,2))</f>
        <v/>
      </c>
      <c r="C30" s="99" t="str">
        <f>IF(('入力用(1-35)'!C24)="","",VLOOKUP('入力用(1-35)'!A24,'入力用(1-35)'!$A$2:$E$36,3))</f>
        <v/>
      </c>
      <c r="D30" s="99" t="str">
        <f>IF(('入力用(1-35)'!D24)="","",VLOOKUP('入力用(1-35)'!A24,'入力用(1-35)'!$A$2:$E$36,4))</f>
        <v/>
      </c>
      <c r="E30" s="104" t="str">
        <f>IF(('入力用(1-35)'!E24)="","",VLOOKUP('入力用(1-35)'!A24,'入力用(1-35)'!$A$2:$E$36,5))</f>
        <v/>
      </c>
      <c r="F30" s="105"/>
      <c r="G30" s="105"/>
      <c r="H30" s="105"/>
      <c r="I30" s="105"/>
      <c r="J30" s="105"/>
      <c r="K30" s="106"/>
      <c r="L30" s="101"/>
      <c r="M30" s="101"/>
      <c r="N30" s="101"/>
    </row>
    <row r="31" spans="1:14" ht="26.25" hidden="1" customHeight="1">
      <c r="A31" s="24">
        <f>'入力用(1-35)'!A25</f>
        <v>24</v>
      </c>
      <c r="B31" s="98" t="str">
        <f>IF(('入力用(1-35)'!B25)="","",VLOOKUP('入力用(1-35)'!A25,'入力用(1-35)'!$A$2:$E$36,2))</f>
        <v/>
      </c>
      <c r="C31" s="99" t="str">
        <f>IF(('入力用(1-35)'!C25)="","",VLOOKUP('入力用(1-35)'!A25,'入力用(1-35)'!$A$2:$E$36,3))</f>
        <v/>
      </c>
      <c r="D31" s="99" t="str">
        <f>IF(('入力用(1-35)'!D25)="","",VLOOKUP('入力用(1-35)'!A25,'入力用(1-35)'!$A$2:$E$36,4))</f>
        <v/>
      </c>
      <c r="E31" s="104" t="str">
        <f>IF(('入力用(1-35)'!E25)="","",VLOOKUP('入力用(1-35)'!A25,'入力用(1-35)'!$A$2:$E$36,5))</f>
        <v/>
      </c>
      <c r="F31" s="105"/>
      <c r="G31" s="105"/>
      <c r="H31" s="105"/>
      <c r="I31" s="105"/>
      <c r="J31" s="105"/>
      <c r="K31" s="106"/>
      <c r="L31" s="101"/>
      <c r="M31" s="101"/>
      <c r="N31" s="101"/>
    </row>
    <row r="32" spans="1:14" ht="26.25" hidden="1" customHeight="1">
      <c r="A32" s="24">
        <f>'入力用(1-35)'!A26</f>
        <v>25</v>
      </c>
      <c r="B32" s="98" t="str">
        <f>IF(('入力用(1-35)'!B26)="","",VLOOKUP('入力用(1-35)'!A26,'入力用(1-35)'!$A$2:$E$36,2))</f>
        <v/>
      </c>
      <c r="C32" s="99" t="str">
        <f>IF(('入力用(1-35)'!C26)="","",VLOOKUP('入力用(1-35)'!A26,'入力用(1-35)'!$A$2:$E$36,3))</f>
        <v/>
      </c>
      <c r="D32" s="99" t="str">
        <f>IF(('入力用(1-35)'!D26)="","",VLOOKUP('入力用(1-35)'!A26,'入力用(1-35)'!$A$2:$E$36,4))</f>
        <v/>
      </c>
      <c r="E32" s="104" t="str">
        <f>IF(('入力用(1-35)'!E26)="","",VLOOKUP('入力用(1-35)'!A26,'入力用(1-35)'!$A$2:$E$36,5))</f>
        <v/>
      </c>
      <c r="F32" s="105"/>
      <c r="G32" s="105"/>
      <c r="H32" s="105"/>
      <c r="I32" s="105"/>
      <c r="J32" s="105"/>
      <c r="K32" s="106"/>
      <c r="L32" s="101"/>
      <c r="M32" s="101"/>
      <c r="N32" s="101"/>
    </row>
    <row r="33" spans="1:14" ht="26.25" hidden="1" customHeight="1">
      <c r="A33" s="24">
        <f>'入力用(1-35)'!A27</f>
        <v>26</v>
      </c>
      <c r="B33" s="98" t="str">
        <f>IF(('入力用(1-35)'!B27)="","",VLOOKUP('入力用(1-35)'!A27,'入力用(1-35)'!$A$2:$E$36,2))</f>
        <v/>
      </c>
      <c r="C33" s="99" t="str">
        <f>IF(('入力用(1-35)'!C27)="","",VLOOKUP('入力用(1-35)'!A27,'入力用(1-35)'!$A$2:$E$36,3))</f>
        <v/>
      </c>
      <c r="D33" s="99" t="str">
        <f>IF(('入力用(1-35)'!D27)="","",VLOOKUP('入力用(1-35)'!A27,'入力用(1-35)'!$A$2:$E$36,4))</f>
        <v/>
      </c>
      <c r="E33" s="104" t="str">
        <f>IF(('入力用(1-35)'!E27)="","",VLOOKUP('入力用(1-35)'!A27,'入力用(1-35)'!$A$2:$E$36,5))</f>
        <v/>
      </c>
      <c r="F33" s="105"/>
      <c r="G33" s="105"/>
      <c r="H33" s="105"/>
      <c r="I33" s="105"/>
      <c r="J33" s="105"/>
      <c r="K33" s="106"/>
      <c r="L33" s="101"/>
      <c r="M33" s="101"/>
      <c r="N33" s="101"/>
    </row>
    <row r="34" spans="1:14" ht="26.25" hidden="1" customHeight="1">
      <c r="A34" s="24">
        <f>'入力用(1-35)'!A28</f>
        <v>27</v>
      </c>
      <c r="B34" s="98" t="str">
        <f>IF(('入力用(1-35)'!B28)="","",VLOOKUP('入力用(1-35)'!A28,'入力用(1-35)'!$A$2:$E$36,2))</f>
        <v/>
      </c>
      <c r="C34" s="99" t="str">
        <f>IF(('入力用(1-35)'!C28)="","",VLOOKUP('入力用(1-35)'!A28,'入力用(1-35)'!$A$2:$E$36,3))</f>
        <v/>
      </c>
      <c r="D34" s="99" t="str">
        <f>IF(('入力用(1-35)'!D28)="","",VLOOKUP('入力用(1-35)'!A28,'入力用(1-35)'!$A$2:$E$36,4))</f>
        <v/>
      </c>
      <c r="E34" s="104" t="str">
        <f>IF(('入力用(1-35)'!E28)="","",VLOOKUP('入力用(1-35)'!A28,'入力用(1-35)'!$A$2:$E$36,5))</f>
        <v/>
      </c>
      <c r="F34" s="105"/>
      <c r="G34" s="105"/>
      <c r="H34" s="105"/>
      <c r="I34" s="105"/>
      <c r="J34" s="105"/>
      <c r="K34" s="106"/>
      <c r="L34" s="101"/>
      <c r="M34" s="101"/>
      <c r="N34" s="101"/>
    </row>
    <row r="35" spans="1:14" ht="26.25" hidden="1" customHeight="1">
      <c r="A35" s="24">
        <f>'入力用(1-35)'!A29</f>
        <v>28</v>
      </c>
      <c r="B35" s="98" t="str">
        <f>IF(('入力用(1-35)'!B29)="","",VLOOKUP('入力用(1-35)'!A29,'入力用(1-35)'!$A$2:$E$36,2))</f>
        <v/>
      </c>
      <c r="C35" s="99" t="str">
        <f>IF(('入力用(1-35)'!C29)="","",VLOOKUP('入力用(1-35)'!A29,'入力用(1-35)'!$A$2:$E$36,3))</f>
        <v/>
      </c>
      <c r="D35" s="99" t="str">
        <f>IF(('入力用(1-35)'!D29)="","",VLOOKUP('入力用(1-35)'!A29,'入力用(1-35)'!$A$2:$E$36,4))</f>
        <v/>
      </c>
      <c r="E35" s="104" t="str">
        <f>IF(('入力用(1-35)'!E29)="","",VLOOKUP('入力用(1-35)'!A29,'入力用(1-35)'!$A$2:$E$36,5))</f>
        <v/>
      </c>
      <c r="F35" s="105"/>
      <c r="G35" s="105"/>
      <c r="H35" s="105"/>
      <c r="I35" s="105"/>
      <c r="J35" s="105"/>
      <c r="K35" s="106"/>
      <c r="L35" s="101"/>
      <c r="M35" s="101"/>
      <c r="N35" s="101"/>
    </row>
    <row r="36" spans="1:14" ht="26.25" hidden="1" customHeight="1">
      <c r="A36" s="24">
        <f>'入力用(1-35)'!A30</f>
        <v>29</v>
      </c>
      <c r="B36" s="98" t="str">
        <f>IF(('入力用(1-35)'!B30)="","",VLOOKUP('入力用(1-35)'!A30,'入力用(1-35)'!$A$2:$E$36,2))</f>
        <v/>
      </c>
      <c r="C36" s="99" t="str">
        <f>IF(('入力用(1-35)'!C30)="","",VLOOKUP('入力用(1-35)'!A30,'入力用(1-35)'!$A$2:$E$36,3))</f>
        <v/>
      </c>
      <c r="D36" s="99" t="str">
        <f>IF(('入力用(1-35)'!D30)="","",VLOOKUP('入力用(1-35)'!A30,'入力用(1-35)'!$A$2:$E$36,4))</f>
        <v/>
      </c>
      <c r="E36" s="104" t="str">
        <f>IF(('入力用(1-35)'!E30)="","",VLOOKUP('入力用(1-35)'!A30,'入力用(1-35)'!$A$2:$E$36,5))</f>
        <v/>
      </c>
      <c r="F36" s="105"/>
      <c r="G36" s="105"/>
      <c r="H36" s="105"/>
      <c r="I36" s="105"/>
      <c r="J36" s="105"/>
      <c r="K36" s="106"/>
      <c r="L36" s="101"/>
      <c r="M36" s="101"/>
      <c r="N36" s="101"/>
    </row>
    <row r="37" spans="1:14" ht="26.25" hidden="1" customHeight="1">
      <c r="A37" s="24">
        <f>'入力用(1-35)'!A31</f>
        <v>30</v>
      </c>
      <c r="B37" s="98" t="str">
        <f>IF(('入力用(1-35)'!B31)="","",VLOOKUP('入力用(1-35)'!A31,'入力用(1-35)'!$A$2:$E$36,2))</f>
        <v/>
      </c>
      <c r="C37" s="99" t="str">
        <f>IF(('入力用(1-35)'!C31)="","",VLOOKUP('入力用(1-35)'!A31,'入力用(1-35)'!$A$2:$E$36,3))</f>
        <v/>
      </c>
      <c r="D37" s="99" t="str">
        <f>IF(('入力用(1-35)'!D31)="","",VLOOKUP('入力用(1-35)'!A31,'入力用(1-35)'!$A$2:$E$36,4))</f>
        <v/>
      </c>
      <c r="E37" s="104" t="str">
        <f>IF(('入力用(1-35)'!E31)="","",VLOOKUP('入力用(1-35)'!A31,'入力用(1-35)'!$A$2:$E$36,5))</f>
        <v/>
      </c>
      <c r="F37" s="105"/>
      <c r="G37" s="105"/>
      <c r="H37" s="105"/>
      <c r="I37" s="105"/>
      <c r="J37" s="105"/>
      <c r="K37" s="106"/>
      <c r="L37" s="101"/>
      <c r="M37" s="101"/>
      <c r="N37" s="101"/>
    </row>
    <row r="38" spans="1:14" ht="26.25" customHeight="1">
      <c r="A38" s="24">
        <f>'入力用(1-35)'!A32</f>
        <v>31</v>
      </c>
      <c r="B38" s="98" t="str">
        <f>IF(('入力用(1-35)'!B32)="","",VLOOKUP('入力用(1-35)'!A32,'入力用(1-35)'!$A$2:$E$36,2))</f>
        <v/>
      </c>
      <c r="C38" s="99" t="str">
        <f>IF(('入力用(1-35)'!C32)="","",VLOOKUP('入力用(1-35)'!A32,'入力用(1-35)'!$A$2:$E$36,3))</f>
        <v/>
      </c>
      <c r="D38" s="99" t="str">
        <f>IF(('入力用(1-35)'!D32)="","",VLOOKUP('入力用(1-35)'!A32,'入力用(1-35)'!$A$2:$E$36,4))</f>
        <v/>
      </c>
      <c r="E38" s="104" t="str">
        <f>IF(('入力用(1-35)'!E32)="","",VLOOKUP('入力用(1-35)'!A32,'入力用(1-35)'!$A$2:$E$36,5))</f>
        <v/>
      </c>
      <c r="F38" s="105"/>
      <c r="G38" s="105"/>
      <c r="H38" s="105"/>
      <c r="I38" s="105"/>
      <c r="J38" s="105"/>
      <c r="K38" s="106"/>
      <c r="L38" s="101"/>
      <c r="M38" s="101"/>
      <c r="N38" s="101"/>
    </row>
    <row r="39" spans="1:14" ht="26.25" customHeight="1">
      <c r="A39" s="24">
        <f>'入力用(1-35)'!A33</f>
        <v>32</v>
      </c>
      <c r="B39" s="98" t="str">
        <f>IF(('入力用(1-35)'!B33)="","",VLOOKUP('入力用(1-35)'!A33,'入力用(1-35)'!$A$2:$E$36,2))</f>
        <v/>
      </c>
      <c r="C39" s="99" t="str">
        <f>IF(('入力用(1-35)'!C33)="","",VLOOKUP('入力用(1-35)'!A33,'入力用(1-35)'!$A$2:$E$36,3))</f>
        <v/>
      </c>
      <c r="D39" s="99" t="str">
        <f>IF(('入力用(1-35)'!D33)="","",VLOOKUP('入力用(1-35)'!A33,'入力用(1-35)'!$A$2:$E$36,4))</f>
        <v/>
      </c>
      <c r="E39" s="104" t="str">
        <f>IF(('入力用(1-35)'!E33)="","",VLOOKUP('入力用(1-35)'!A33,'入力用(1-35)'!$A$2:$E$36,5))</f>
        <v/>
      </c>
      <c r="F39" s="105"/>
      <c r="G39" s="105"/>
      <c r="H39" s="105"/>
      <c r="I39" s="105"/>
      <c r="J39" s="105"/>
      <c r="K39" s="106"/>
      <c r="L39" s="101"/>
      <c r="M39" s="101"/>
      <c r="N39" s="101"/>
    </row>
    <row r="40" spans="1:14" ht="26.25" customHeight="1">
      <c r="A40" s="24">
        <f>'入力用(1-35)'!A34</f>
        <v>33</v>
      </c>
      <c r="B40" s="98" t="str">
        <f>IF(('入力用(1-35)'!B34)="","",VLOOKUP('入力用(1-35)'!A34,'入力用(1-35)'!$A$2:$E$36,2))</f>
        <v/>
      </c>
      <c r="C40" s="99" t="str">
        <f>IF(('入力用(1-35)'!C34)="","",VLOOKUP('入力用(1-35)'!A34,'入力用(1-35)'!$A$2:$E$36,3))</f>
        <v/>
      </c>
      <c r="D40" s="99" t="str">
        <f>IF(('入力用(1-35)'!D34)="","",VLOOKUP('入力用(1-35)'!A34,'入力用(1-35)'!$A$2:$E$36,4))</f>
        <v/>
      </c>
      <c r="E40" s="104" t="str">
        <f>IF(('入力用(1-35)'!E34)="","",VLOOKUP('入力用(1-35)'!A34,'入力用(1-35)'!$A$2:$E$36,5))</f>
        <v/>
      </c>
      <c r="F40" s="105"/>
      <c r="G40" s="105"/>
      <c r="H40" s="105"/>
      <c r="I40" s="105"/>
      <c r="J40" s="105"/>
      <c r="K40" s="106"/>
      <c r="L40" s="101"/>
      <c r="M40" s="101"/>
      <c r="N40" s="101"/>
    </row>
    <row r="41" spans="1:14" ht="26.25" customHeight="1">
      <c r="A41" s="24">
        <f>'入力用(1-35)'!A35</f>
        <v>34</v>
      </c>
      <c r="B41" s="98" t="str">
        <f>IF(('入力用(1-35)'!B35)="","",VLOOKUP('入力用(1-35)'!A35,'入力用(1-35)'!$A$2:$E$36,2))</f>
        <v/>
      </c>
      <c r="C41" s="99" t="str">
        <f>IF(('入力用(1-35)'!C35)="","",VLOOKUP('入力用(1-35)'!A35,'入力用(1-35)'!$A$2:$E$36,3))</f>
        <v/>
      </c>
      <c r="D41" s="99" t="str">
        <f>IF(('入力用(1-35)'!D35)="","",VLOOKUP('入力用(1-35)'!A35,'入力用(1-35)'!$A$2:$E$36,4))</f>
        <v/>
      </c>
      <c r="E41" s="104" t="str">
        <f>IF(('入力用(1-35)'!E35)="","",VLOOKUP('入力用(1-35)'!A35,'入力用(1-35)'!$A$2:$E$36,5))</f>
        <v/>
      </c>
      <c r="F41" s="105"/>
      <c r="G41" s="105"/>
      <c r="H41" s="105"/>
      <c r="I41" s="105"/>
      <c r="J41" s="105"/>
      <c r="K41" s="106"/>
      <c r="L41" s="101"/>
      <c r="M41" s="101"/>
      <c r="N41" s="101"/>
    </row>
    <row r="42" spans="1:14" ht="26.25" customHeight="1">
      <c r="A42" s="24">
        <f>'入力用(1-35)'!A36</f>
        <v>35</v>
      </c>
      <c r="B42" s="98" t="str">
        <f>IF(('入力用(1-35)'!B36)="","",VLOOKUP('入力用(1-35)'!A36,'入力用(1-35)'!$A$2:$E$36,2))</f>
        <v/>
      </c>
      <c r="C42" s="99" t="str">
        <f>IF(('入力用(1-35)'!C36)="","",VLOOKUP('入力用(1-35)'!A36,'入力用(1-35)'!$A$2:$E$36,3))</f>
        <v/>
      </c>
      <c r="D42" s="99" t="str">
        <f>IF(('入力用(1-35)'!D36)="","",VLOOKUP('入力用(1-35)'!A36,'入力用(1-35)'!$A$2:$E$36,4))</f>
        <v/>
      </c>
      <c r="E42" s="104" t="str">
        <f>IF(('入力用(1-35)'!E36)="","",VLOOKUP('入力用(1-35)'!A36,'入力用(1-35)'!$A$2:$E$36,5))</f>
        <v/>
      </c>
      <c r="F42" s="105"/>
      <c r="G42" s="105"/>
      <c r="H42" s="105"/>
      <c r="I42" s="105"/>
      <c r="J42" s="105"/>
      <c r="K42" s="106"/>
      <c r="L42" s="101"/>
      <c r="M42" s="101"/>
      <c r="N42" s="101"/>
    </row>
    <row r="43" spans="1:14" ht="27" customHeight="1">
      <c r="A43" s="18"/>
      <c r="B43" s="19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ht="27" customHeight="1">
      <c r="A44" s="102" t="s">
        <v>36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1:14" ht="27" customHeight="1">
      <c r="A45" s="102" t="s">
        <v>60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</row>
    <row r="46" spans="1:14" ht="27" customHeight="1">
      <c r="A46" s="103" t="s">
        <v>44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1:14" ht="27" customHeight="1">
      <c r="A47" s="18"/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27" customHeight="1">
      <c r="A48" s="18"/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ht="27" customHeight="1">
      <c r="A49" s="18"/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ht="27" customHeight="1">
      <c r="A50" s="18"/>
      <c r="B50" s="19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27" customHeight="1">
      <c r="A51" s="18"/>
      <c r="B51" s="19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ht="27" customHeight="1">
      <c r="A52" s="18"/>
      <c r="B52" s="19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27" customHeight="1">
      <c r="A53" s="18"/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27" customHeight="1">
      <c r="A54" s="18"/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27" customHeight="1">
      <c r="A55" s="18"/>
      <c r="B55" s="19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27" customHeight="1">
      <c r="A56" s="18"/>
      <c r="B56" s="19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27" customHeight="1">
      <c r="A57" s="18"/>
      <c r="B57" s="19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27" customHeight="1">
      <c r="A58" s="18"/>
      <c r="B58" s="1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27" customHeight="1">
      <c r="A59" s="18"/>
      <c r="B59" s="19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27" customHeight="1">
      <c r="A60" s="18"/>
      <c r="B60" s="19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27" customHeight="1">
      <c r="A61" s="18"/>
      <c r="B61" s="19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27" customHeight="1">
      <c r="A62" s="18"/>
      <c r="B62" s="19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27" customHeight="1">
      <c r="A63" s="18"/>
      <c r="B63" s="19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27" customHeight="1">
      <c r="A64" s="18"/>
      <c r="B64" s="19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ht="27" customHeight="1">
      <c r="A65" s="18"/>
      <c r="B65" s="19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27" customHeight="1">
      <c r="A66" s="18"/>
      <c r="B66" s="19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ht="27" customHeight="1">
      <c r="A67" s="18"/>
      <c r="B67" s="19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ht="27" customHeight="1">
      <c r="A68" s="18"/>
      <c r="B68" s="19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ht="27" customHeight="1">
      <c r="A69" s="18"/>
      <c r="B69" s="19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ht="27" customHeight="1">
      <c r="A70" s="18"/>
      <c r="B70" s="19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ht="27" customHeight="1">
      <c r="A71" s="18"/>
      <c r="B71" s="19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ht="27" customHeight="1">
      <c r="A72" s="18"/>
      <c r="B72" s="19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27" customHeight="1">
      <c r="A73" s="18"/>
      <c r="B73" s="19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27" customHeight="1">
      <c r="A74" s="18"/>
      <c r="B74" s="19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 ht="27" customHeight="1">
      <c r="A75" s="18"/>
      <c r="B75" s="19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ht="27" customHeight="1">
      <c r="A76" s="18"/>
      <c r="B76" s="19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1:14" ht="27" customHeight="1">
      <c r="A77" s="18"/>
      <c r="B77" s="19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 ht="27" customHeight="1">
      <c r="A78" s="18"/>
      <c r="B78" s="19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 ht="27" customHeight="1">
      <c r="A79" s="18"/>
      <c r="B79" s="19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27" customHeight="1">
      <c r="A80" s="18"/>
      <c r="B80" s="19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 ht="27" customHeight="1">
      <c r="A81" s="18"/>
      <c r="B81" s="19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27" customHeight="1">
      <c r="A82" s="18"/>
      <c r="B82" s="19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27" customHeight="1">
      <c r="A83" s="18"/>
      <c r="B83" s="19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 ht="27" customHeight="1">
      <c r="A84" s="18"/>
      <c r="B84" s="19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27" customHeight="1">
      <c r="A85" s="18"/>
      <c r="B85" s="19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27" customHeight="1">
      <c r="A86" s="18"/>
      <c r="B86" s="19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 ht="27" customHeight="1">
      <c r="A87" s="18"/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 ht="27" customHeight="1">
      <c r="A88" s="18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4" ht="27" customHeight="1">
      <c r="A89" s="18"/>
      <c r="B89" s="19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27" customHeight="1">
      <c r="A90" s="18"/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1:14" ht="27" customHeight="1">
      <c r="A91" s="18"/>
      <c r="B91" s="19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 ht="27" customHeight="1">
      <c r="A92" s="18"/>
      <c r="B92" s="19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4" ht="27" customHeight="1">
      <c r="A93" s="18"/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27" customHeight="1">
      <c r="A94" s="18"/>
      <c r="B94" s="19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ht="27" customHeight="1">
      <c r="A95" s="18"/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 ht="27" customHeight="1">
      <c r="A96" s="18"/>
      <c r="B96" s="19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 ht="27" customHeight="1">
      <c r="A97" s="18"/>
      <c r="B97" s="19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ht="27" customHeight="1">
      <c r="A98" s="18"/>
      <c r="B98" s="19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 ht="27" customHeight="1">
      <c r="A99" s="18"/>
      <c r="B99" s="19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ht="27" customHeight="1">
      <c r="A100" s="18"/>
      <c r="B100" s="19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4" ht="27" customHeight="1">
      <c r="A101" s="18"/>
      <c r="B101" s="19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1:14" ht="27" customHeight="1">
      <c r="A102" s="18"/>
      <c r="B102" s="19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27" customHeight="1">
      <c r="A103" s="18"/>
      <c r="B103" s="19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 ht="27" customHeight="1">
      <c r="A104" s="18"/>
      <c r="B104" s="19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1:14" ht="27" customHeight="1">
      <c r="A105" s="18"/>
      <c r="B105" s="19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1:14" ht="27" customHeight="1">
      <c r="A106" s="18"/>
      <c r="B106" s="19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 ht="27" customHeight="1">
      <c r="A107" s="18"/>
      <c r="B107" s="19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1:14" ht="27" customHeight="1">
      <c r="A108" s="18"/>
      <c r="B108" s="19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4" ht="27" customHeight="1">
      <c r="A109" s="18"/>
      <c r="B109" s="19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27" customHeight="1">
      <c r="A110" s="18"/>
      <c r="B110" s="19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 ht="27" customHeight="1">
      <c r="A111" s="18"/>
      <c r="B111" s="19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 ht="27" customHeight="1">
      <c r="A112" s="18"/>
      <c r="B112" s="19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ht="27" customHeight="1">
      <c r="A113" s="18"/>
      <c r="B113" s="19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27" customHeight="1">
      <c r="A114" s="18"/>
      <c r="B114" s="19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27" customHeight="1">
      <c r="A115" s="18"/>
      <c r="B115" s="19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 ht="27" customHeight="1">
      <c r="A116" s="18"/>
      <c r="B116" s="19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  <row r="117" spans="1:14" ht="27" customHeight="1">
      <c r="A117" s="18"/>
      <c r="B117" s="19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</row>
    <row r="118" spans="1:14" ht="27" customHeight="1">
      <c r="A118" s="18"/>
      <c r="B118" s="19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</row>
    <row r="119" spans="1:14" ht="27" customHeight="1">
      <c r="A119" s="18"/>
      <c r="B119" s="19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</row>
    <row r="120" spans="1:14" ht="27" customHeight="1">
      <c r="A120" s="18"/>
      <c r="B120" s="19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spans="1:14" ht="27" customHeight="1">
      <c r="A121" s="18"/>
      <c r="B121" s="19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1:14" ht="27" customHeight="1">
      <c r="A122" s="18"/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1:14" ht="27" customHeight="1">
      <c r="A123" s="18"/>
      <c r="B123" s="19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1:14" ht="27" customHeight="1">
      <c r="A124" s="18"/>
      <c r="B124" s="19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1:14" ht="27" customHeight="1">
      <c r="A125" s="18"/>
      <c r="B125" s="19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1:14" ht="27" customHeight="1">
      <c r="A126" s="18"/>
      <c r="B126" s="19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1:14" ht="27" customHeight="1">
      <c r="A127" s="18"/>
      <c r="B127" s="19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</row>
    <row r="128" spans="1:14" ht="27" customHeight="1">
      <c r="A128" s="18"/>
      <c r="B128" s="19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1:14" ht="27" customHeight="1">
      <c r="A129" s="18"/>
      <c r="B129" s="19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1:14" ht="27" customHeight="1">
      <c r="A130" s="18"/>
      <c r="B130" s="19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1:14" ht="27" customHeight="1">
      <c r="A131" s="18"/>
      <c r="B131" s="19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1:14" ht="27" customHeight="1">
      <c r="A132" s="18"/>
      <c r="B132" s="19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1:14" ht="27" customHeight="1">
      <c r="A133" s="18"/>
      <c r="B133" s="19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4" ht="27" customHeight="1">
      <c r="A134" s="18"/>
      <c r="B134" s="19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</row>
    <row r="135" spans="1:14" ht="27" customHeight="1">
      <c r="A135" s="18"/>
      <c r="B135" s="19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4" ht="27" customHeight="1">
      <c r="A136" s="18"/>
      <c r="B136" s="19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</row>
    <row r="137" spans="1:14" ht="27" customHeight="1">
      <c r="A137" s="18"/>
      <c r="B137" s="19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</row>
    <row r="138" spans="1:14" ht="27" customHeight="1">
      <c r="A138" s="18"/>
      <c r="B138" s="19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spans="1:14" ht="27" customHeight="1">
      <c r="A139" s="18"/>
      <c r="B139" s="19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spans="1:14" ht="27" customHeight="1">
      <c r="A140" s="18"/>
      <c r="B140" s="19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</row>
    <row r="141" spans="1:14" ht="27" customHeight="1">
      <c r="A141" s="18"/>
      <c r="B141" s="19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</row>
    <row r="142" spans="1:14" ht="27" customHeight="1">
      <c r="A142" s="18"/>
      <c r="B142" s="19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1:14" ht="27" customHeight="1">
      <c r="A143" s="18"/>
      <c r="B143" s="19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</row>
    <row r="144" spans="1:14" ht="27" customHeight="1">
      <c r="A144" s="18"/>
      <c r="B144" s="19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</row>
    <row r="145" spans="1:14" ht="27" customHeight="1">
      <c r="A145" s="18"/>
      <c r="B145" s="19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1:14" ht="27" customHeight="1">
      <c r="A146" s="18"/>
      <c r="B146" s="19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</row>
    <row r="147" spans="1:14" ht="27" customHeight="1">
      <c r="A147" s="18"/>
      <c r="B147" s="19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1:14" ht="27" customHeight="1">
      <c r="A148" s="18"/>
      <c r="B148" s="19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</row>
    <row r="149" spans="1:14" ht="27" customHeight="1">
      <c r="A149" s="18"/>
      <c r="B149" s="19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1:14" ht="27" customHeight="1">
      <c r="A150" s="18"/>
      <c r="B150" s="19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spans="1:14" ht="27" customHeight="1">
      <c r="A151" s="18"/>
      <c r="B151" s="19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1:14" ht="27" customHeight="1">
      <c r="A152" s="18"/>
      <c r="B152" s="19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1:14" ht="27" customHeight="1">
      <c r="A153" s="18"/>
      <c r="B153" s="19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1:14" ht="27" customHeight="1">
      <c r="A154" s="18"/>
      <c r="B154" s="19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1:14" ht="27" customHeight="1">
      <c r="A155" s="18"/>
      <c r="B155" s="19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1:14" ht="27" customHeight="1">
      <c r="A156" s="18"/>
      <c r="B156" s="19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</row>
    <row r="157" spans="1:14" ht="27" customHeight="1">
      <c r="A157" s="18"/>
      <c r="B157" s="19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1:14" ht="27" customHeight="1">
      <c r="A158" s="18"/>
      <c r="B158" s="19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1:14" ht="27" customHeight="1">
      <c r="A159" s="18"/>
      <c r="B159" s="19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1:14" ht="27" customHeight="1">
      <c r="A160" s="18"/>
      <c r="B160" s="19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1:14" ht="27" customHeight="1">
      <c r="A161" s="18"/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1:14" ht="27" customHeight="1">
      <c r="A162" s="18"/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1:14" ht="27" customHeight="1">
      <c r="A163" s="18"/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spans="1:14" ht="27" customHeight="1">
      <c r="A164" s="18"/>
      <c r="B164" s="19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 ht="27" customHeight="1">
      <c r="A165" s="18"/>
      <c r="B165" s="19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1:14" ht="27" customHeight="1">
      <c r="A166" s="18"/>
      <c r="B166" s="19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</row>
    <row r="167" spans="1:14" ht="27" customHeight="1">
      <c r="A167" s="18"/>
      <c r="B167" s="19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</row>
    <row r="168" spans="1:14" ht="27" customHeight="1">
      <c r="A168" s="18"/>
      <c r="B168" s="19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</row>
    <row r="169" spans="1:14" ht="27" customHeight="1">
      <c r="A169" s="18"/>
      <c r="B169" s="19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 ht="27" customHeight="1">
      <c r="A170" s="18"/>
      <c r="B170" s="19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1:14" ht="27" customHeight="1">
      <c r="A171" s="18"/>
      <c r="B171" s="19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</row>
    <row r="172" spans="1:14" ht="27" customHeight="1">
      <c r="A172" s="18"/>
      <c r="B172" s="19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</row>
    <row r="173" spans="1:14" ht="27" customHeight="1">
      <c r="A173" s="18"/>
      <c r="B173" s="19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1:14" ht="27" customHeight="1">
      <c r="A174" s="18"/>
      <c r="B174" s="19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</row>
  </sheetData>
  <sheetProtection algorithmName="SHA-512" hashValue="O5/oYmBvwJC+GftPPdJqWI0fUQogr6VkyU+Ej7G515LIqkNS5rkir/Xy35pS8LqWVQosHwqmfl0VWLQyJGLPgg==" saltValue="Y4VyB/TuUggtWnzSGAOBXw==" spinCount="100000" sheet="1" objects="1" scenarios="1"/>
  <mergeCells count="82">
    <mergeCell ref="G3:L3"/>
    <mergeCell ref="L8:N8"/>
    <mergeCell ref="L9:N9"/>
    <mergeCell ref="L10:N10"/>
    <mergeCell ref="J4:N4"/>
    <mergeCell ref="E11:K11"/>
    <mergeCell ref="E12:K12"/>
    <mergeCell ref="E13:K13"/>
    <mergeCell ref="E14:K14"/>
    <mergeCell ref="A1:N1"/>
    <mergeCell ref="E7:K7"/>
    <mergeCell ref="L7:N7"/>
    <mergeCell ref="L5:N5"/>
    <mergeCell ref="G4:H4"/>
    <mergeCell ref="F5:J5"/>
    <mergeCell ref="E10:K10"/>
    <mergeCell ref="E8:K8"/>
    <mergeCell ref="E9:K9"/>
    <mergeCell ref="L2:N2"/>
    <mergeCell ref="L11:N11"/>
    <mergeCell ref="L12:N12"/>
    <mergeCell ref="E19:K19"/>
    <mergeCell ref="E20:K20"/>
    <mergeCell ref="E21:K21"/>
    <mergeCell ref="E22:K22"/>
    <mergeCell ref="E15:K15"/>
    <mergeCell ref="E16:K16"/>
    <mergeCell ref="E17:K17"/>
    <mergeCell ref="E18:K18"/>
    <mergeCell ref="E29:K29"/>
    <mergeCell ref="E30:K30"/>
    <mergeCell ref="E23:K23"/>
    <mergeCell ref="E24:K24"/>
    <mergeCell ref="E25:K25"/>
    <mergeCell ref="E26:K26"/>
    <mergeCell ref="E27:K27"/>
    <mergeCell ref="E28:K28"/>
    <mergeCell ref="E39:K39"/>
    <mergeCell ref="E31:K31"/>
    <mergeCell ref="E32:K32"/>
    <mergeCell ref="E33:K33"/>
    <mergeCell ref="E34:K34"/>
    <mergeCell ref="A44:N44"/>
    <mergeCell ref="A45:N45"/>
    <mergeCell ref="A46:N46"/>
    <mergeCell ref="L35:N35"/>
    <mergeCell ref="L40:N40"/>
    <mergeCell ref="L41:N41"/>
    <mergeCell ref="L37:N37"/>
    <mergeCell ref="L38:N38"/>
    <mergeCell ref="L39:N39"/>
    <mergeCell ref="E40:K40"/>
    <mergeCell ref="E41:K41"/>
    <mergeCell ref="E42:K42"/>
    <mergeCell ref="E35:K35"/>
    <mergeCell ref="E36:K36"/>
    <mergeCell ref="E37:K37"/>
    <mergeCell ref="E38:K38"/>
    <mergeCell ref="L13:N13"/>
    <mergeCell ref="L14:N14"/>
    <mergeCell ref="L15:N15"/>
    <mergeCell ref="L16:N16"/>
    <mergeCell ref="L22:N22"/>
    <mergeCell ref="L17:N17"/>
    <mergeCell ref="L18:N18"/>
    <mergeCell ref="L19:N19"/>
    <mergeCell ref="L20:N20"/>
    <mergeCell ref="L21:N21"/>
    <mergeCell ref="L23:N23"/>
    <mergeCell ref="L28:N28"/>
    <mergeCell ref="L29:N29"/>
    <mergeCell ref="L42:N42"/>
    <mergeCell ref="L36:N36"/>
    <mergeCell ref="L30:N30"/>
    <mergeCell ref="L31:N31"/>
    <mergeCell ref="L32:N32"/>
    <mergeCell ref="L33:N33"/>
    <mergeCell ref="L34:N34"/>
    <mergeCell ref="L24:N24"/>
    <mergeCell ref="L25:N25"/>
    <mergeCell ref="L26:N26"/>
    <mergeCell ref="L27:N27"/>
  </mergeCells>
  <phoneticPr fontId="1"/>
  <printOptions horizontalCentered="1"/>
  <pageMargins left="0" right="0" top="0.98425196850393704" bottom="0.39370078740157483" header="0.39370078740157483" footer="0"/>
  <pageSetup paperSize="12" scale="92" orientation="portrait" r:id="rId1"/>
  <headerFooter alignWithMargins="0">
    <oddHeader>&amp;R&amp;"HGS創英角ｺﾞｼｯｸUB,ｳﾙﾄﾗﾎﾞｰﾙﾄﾞ"&amp;15受付№（　　　　　　）</oddHeader>
    <oddFooter xml:space="preserve">&amp;R&amp;9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68"/>
  <sheetViews>
    <sheetView view="pageBreakPreview" zoomScale="60" zoomScaleNormal="100" workbookViewId="0">
      <selection activeCell="AA3" sqref="AA3"/>
    </sheetView>
  </sheetViews>
  <sheetFormatPr defaultRowHeight="13.5"/>
  <cols>
    <col min="1" max="1" width="5" style="5" customWidth="1"/>
    <col min="2" max="2" width="12.625" style="5" customWidth="1"/>
    <col min="3" max="7" width="10.875" style="5" customWidth="1"/>
    <col min="8" max="9" width="5" style="5" customWidth="1"/>
    <col min="10" max="10" width="12.625" style="5" customWidth="1"/>
    <col min="11" max="15" width="10.875" style="5" customWidth="1"/>
    <col min="16" max="17" width="5" style="5" customWidth="1"/>
    <col min="18" max="18" width="12.625" style="5" customWidth="1"/>
    <col min="19" max="23" width="10.875" style="5" customWidth="1"/>
    <col min="24" max="25" width="5" style="5" customWidth="1"/>
    <col min="26" max="26" width="10.625" style="5" customWidth="1"/>
    <col min="27" max="31" width="10.875" style="5" customWidth="1"/>
    <col min="32" max="33" width="5" style="5" customWidth="1"/>
    <col min="34" max="34" width="10.625" style="5" customWidth="1"/>
    <col min="35" max="39" width="10.875" style="5" customWidth="1"/>
    <col min="40" max="41" width="5" style="5" customWidth="1"/>
    <col min="42" max="42" width="10.625" style="5" customWidth="1"/>
    <col min="43" max="47" width="10.875" style="5" customWidth="1"/>
    <col min="48" max="48" width="5" style="5" customWidth="1"/>
    <col min="49" max="16384" width="9" style="5"/>
  </cols>
  <sheetData>
    <row r="1" spans="1:24" ht="30" customHeight="1">
      <c r="A1" s="26"/>
      <c r="B1" s="27"/>
      <c r="C1" s="27"/>
      <c r="D1" s="27"/>
      <c r="E1" s="27"/>
      <c r="F1" s="27"/>
      <c r="G1" s="27"/>
      <c r="H1" s="28"/>
      <c r="I1" s="26"/>
      <c r="J1" s="27"/>
      <c r="K1" s="27"/>
      <c r="L1" s="27"/>
      <c r="M1" s="27"/>
      <c r="N1" s="27"/>
      <c r="O1" s="27"/>
      <c r="P1" s="28"/>
      <c r="Q1" s="26"/>
      <c r="R1" s="27"/>
      <c r="S1" s="27"/>
      <c r="T1" s="27"/>
      <c r="U1" s="27"/>
      <c r="V1" s="27"/>
      <c r="W1" s="27"/>
      <c r="X1" s="28"/>
    </row>
    <row r="2" spans="1:24" ht="16.5">
      <c r="A2" s="29"/>
      <c r="B2" s="30"/>
      <c r="C2" s="31"/>
      <c r="D2" s="31"/>
      <c r="E2" s="31"/>
      <c r="F2" s="31"/>
      <c r="G2" s="32"/>
      <c r="H2" s="33"/>
      <c r="I2" s="34"/>
      <c r="J2" s="30"/>
      <c r="K2" s="31"/>
      <c r="L2" s="31"/>
      <c r="M2" s="31"/>
      <c r="N2" s="31"/>
      <c r="O2" s="32"/>
      <c r="P2" s="33"/>
      <c r="Q2" s="34"/>
      <c r="R2" s="30"/>
      <c r="S2" s="31"/>
      <c r="T2" s="31"/>
      <c r="U2" s="31"/>
      <c r="V2" s="31"/>
      <c r="W2" s="32"/>
      <c r="X2" s="35"/>
    </row>
    <row r="3" spans="1:24" ht="23.25">
      <c r="A3" s="36"/>
      <c r="B3" s="37">
        <f>'入力用(1-35)'!A2</f>
        <v>1</v>
      </c>
      <c r="C3" s="97" t="s">
        <v>3</v>
      </c>
      <c r="D3" s="123" t="str">
        <f>IF(('入力用(1-35)'!$E2)="","",VLOOKUP('入力用(1-35)'!$A2,'入力用(1-35)'!$A$2:$E$36,5))</f>
        <v>出石辰鼓楼</v>
      </c>
      <c r="E3" s="123"/>
      <c r="F3" s="123"/>
      <c r="G3" s="124"/>
      <c r="H3" s="38"/>
      <c r="I3" s="36"/>
      <c r="J3" s="37">
        <f>'入力用(1-35)'!A5</f>
        <v>4</v>
      </c>
      <c r="K3" s="97" t="s">
        <v>3</v>
      </c>
      <c r="L3" s="123" t="str">
        <f>IF(('入力用(1-35)'!$E5)="","",VLOOKUP('入力用(1-35)'!$A5,'入力用(1-35)'!$A$5:$E$36,5))</f>
        <v/>
      </c>
      <c r="M3" s="123"/>
      <c r="N3" s="123"/>
      <c r="O3" s="124"/>
      <c r="P3" s="38"/>
      <c r="Q3" s="36"/>
      <c r="R3" s="37">
        <f>'入力用(1-35)'!A8</f>
        <v>7</v>
      </c>
      <c r="S3" s="97" t="s">
        <v>3</v>
      </c>
      <c r="T3" s="123" t="str">
        <f>IF(('入力用(1-35)'!$E8)="","",VLOOKUP('入力用(1-35)'!$A8,'入力用(1-35)'!$A$8:$E$36,5))</f>
        <v/>
      </c>
      <c r="U3" s="123"/>
      <c r="V3" s="123"/>
      <c r="W3" s="124"/>
      <c r="X3" s="38"/>
    </row>
    <row r="4" spans="1:24" ht="18.75">
      <c r="A4" s="29"/>
      <c r="B4" s="40"/>
      <c r="C4" s="41"/>
      <c r="D4" s="41"/>
      <c r="E4" s="41"/>
      <c r="F4" s="41"/>
      <c r="G4" s="42"/>
      <c r="H4" s="43"/>
      <c r="I4" s="44"/>
      <c r="J4" s="40"/>
      <c r="K4" s="41"/>
      <c r="L4" s="41"/>
      <c r="M4" s="41"/>
      <c r="N4" s="41"/>
      <c r="O4" s="42"/>
      <c r="P4" s="43"/>
      <c r="Q4" s="44"/>
      <c r="R4" s="40"/>
      <c r="S4" s="41"/>
      <c r="T4" s="41"/>
      <c r="U4" s="41"/>
      <c r="V4" s="41"/>
      <c r="W4" s="42"/>
      <c r="X4" s="35"/>
    </row>
    <row r="5" spans="1:24" ht="18.75" customHeight="1">
      <c r="A5" s="29"/>
      <c r="B5" s="45"/>
      <c r="C5" s="46"/>
      <c r="D5" s="46"/>
      <c r="E5" s="46"/>
      <c r="F5" s="46"/>
      <c r="G5" s="47"/>
      <c r="H5" s="43"/>
      <c r="I5" s="44"/>
      <c r="J5" s="45"/>
      <c r="K5" s="46"/>
      <c r="L5" s="46"/>
      <c r="M5" s="46"/>
      <c r="N5" s="46"/>
      <c r="O5" s="47"/>
      <c r="P5" s="43"/>
      <c r="Q5" s="44"/>
      <c r="R5" s="45"/>
      <c r="S5" s="46"/>
      <c r="T5" s="46"/>
      <c r="U5" s="46"/>
      <c r="V5" s="46"/>
      <c r="W5" s="47"/>
      <c r="X5" s="35"/>
    </row>
    <row r="6" spans="1:24" s="39" customFormat="1" ht="24" customHeight="1">
      <c r="A6" s="36"/>
      <c r="B6" s="125" t="str">
        <f>IF(('入力用(1-35)'!H2)="","",VLOOKUP('入力用(1-35)'!G2,'入力用(1-35)'!$G$2:$H$7,2))</f>
        <v>豊岡市立伊藤清永小学校(幼稚園)</v>
      </c>
      <c r="C6" s="118"/>
      <c r="D6" s="118"/>
      <c r="E6" s="118"/>
      <c r="F6" s="118"/>
      <c r="G6" s="126"/>
      <c r="H6" s="38"/>
      <c r="I6" s="36"/>
      <c r="J6" s="125" t="str">
        <f>$B$6</f>
        <v>豊岡市立伊藤清永小学校(幼稚園)</v>
      </c>
      <c r="K6" s="118"/>
      <c r="L6" s="118"/>
      <c r="M6" s="118"/>
      <c r="N6" s="118"/>
      <c r="O6" s="126"/>
      <c r="P6" s="38"/>
      <c r="Q6" s="36"/>
      <c r="R6" s="125" t="str">
        <f>$B$6</f>
        <v>豊岡市立伊藤清永小学校(幼稚園)</v>
      </c>
      <c r="S6" s="118"/>
      <c r="T6" s="118"/>
      <c r="U6" s="118"/>
      <c r="V6" s="118"/>
      <c r="W6" s="126"/>
      <c r="X6" s="38"/>
    </row>
    <row r="7" spans="1:24" ht="18.75" customHeight="1">
      <c r="A7" s="29"/>
      <c r="B7" s="48"/>
      <c r="C7" s="41"/>
      <c r="D7" s="41"/>
      <c r="E7" s="41"/>
      <c r="F7" s="41"/>
      <c r="G7" s="42"/>
      <c r="H7" s="43"/>
      <c r="I7" s="44"/>
      <c r="J7" s="48"/>
      <c r="K7" s="41"/>
      <c r="L7" s="41"/>
      <c r="M7" s="41"/>
      <c r="N7" s="41"/>
      <c r="O7" s="42"/>
      <c r="P7" s="43"/>
      <c r="Q7" s="44"/>
      <c r="R7" s="48"/>
      <c r="S7" s="41"/>
      <c r="T7" s="41"/>
      <c r="U7" s="41"/>
      <c r="V7" s="41"/>
      <c r="W7" s="42"/>
      <c r="X7" s="35"/>
    </row>
    <row r="8" spans="1:24" ht="23.25">
      <c r="A8" s="44"/>
      <c r="B8" s="49"/>
      <c r="C8" s="50"/>
      <c r="D8" s="51"/>
      <c r="E8" s="46"/>
      <c r="F8" s="46"/>
      <c r="G8" s="47"/>
      <c r="H8" s="43"/>
      <c r="I8" s="44"/>
      <c r="J8" s="49"/>
      <c r="K8" s="50"/>
      <c r="L8" s="51"/>
      <c r="M8" s="46"/>
      <c r="N8" s="46"/>
      <c r="O8" s="47"/>
      <c r="P8" s="43"/>
      <c r="Q8" s="44"/>
      <c r="R8" s="49"/>
      <c r="S8" s="50"/>
      <c r="T8" s="51"/>
      <c r="U8" s="46"/>
      <c r="V8" s="46"/>
      <c r="W8" s="47"/>
      <c r="X8" s="43"/>
    </row>
    <row r="9" spans="1:24" ht="23.25">
      <c r="A9" s="44"/>
      <c r="B9" s="52"/>
      <c r="C9" s="50" t="s">
        <v>7</v>
      </c>
      <c r="D9" s="119" t="str">
        <f>IF(('入力用(1-35)'!$D2)="","",VLOOKUP('入力用(1-35)'!$A2,'入力用(1-35)'!$A$2:$E$36,4))</f>
        <v>とよおか　たろう</v>
      </c>
      <c r="E9" s="119"/>
      <c r="F9" s="119"/>
      <c r="G9" s="120"/>
      <c r="H9" s="43"/>
      <c r="I9" s="44"/>
      <c r="J9" s="52"/>
      <c r="K9" s="50" t="s">
        <v>7</v>
      </c>
      <c r="L9" s="119" t="str">
        <f>IF(('入力用(1-35)'!$D5)="","",VLOOKUP('入力用(1-35)'!$A5,'入力用(1-35)'!$A$5:$E$36,4))</f>
        <v/>
      </c>
      <c r="M9" s="119"/>
      <c r="N9" s="119"/>
      <c r="O9" s="120"/>
      <c r="P9" s="43"/>
      <c r="Q9" s="44"/>
      <c r="R9" s="52"/>
      <c r="S9" s="50" t="s">
        <v>7</v>
      </c>
      <c r="T9" s="119" t="str">
        <f>IF(('入力用(1-35)'!$D8)="","",VLOOKUP('入力用(1-35)'!$A8,'入力用(1-35)'!$A$8:$E$36,4))</f>
        <v/>
      </c>
      <c r="U9" s="119"/>
      <c r="V9" s="119"/>
      <c r="W9" s="120"/>
      <c r="X9" s="43"/>
    </row>
    <row r="10" spans="1:24" ht="34.5">
      <c r="A10" s="36"/>
      <c r="B10" s="54" t="str">
        <f>IF(('入力用(1-35)'!$B2)="","",VLOOKUP('入力用(1-35)'!$A2,'入力用(1-35)'!$A$2:$E$36,2))</f>
        <v>３年</v>
      </c>
      <c r="C10" s="55" t="s">
        <v>4</v>
      </c>
      <c r="D10" s="121" t="str">
        <f>IF(('入力用(1-35)'!$C2)="","",VLOOKUP('入力用(1-35)'!$A2,'入力用(1-35)'!$A$2:$E$36,3))</f>
        <v>豊岡　太郎</v>
      </c>
      <c r="E10" s="121"/>
      <c r="F10" s="121"/>
      <c r="G10" s="122"/>
      <c r="H10" s="38"/>
      <c r="I10" s="36"/>
      <c r="J10" s="54" t="str">
        <f>IF(('入力用(1-35)'!$B5)="","",VLOOKUP('入力用(1-35)'!$A5,'入力用(1-35)'!$A$2:$E$36,2))</f>
        <v/>
      </c>
      <c r="K10" s="55" t="s">
        <v>4</v>
      </c>
      <c r="L10" s="121" t="str">
        <f>IF(('入力用(1-35)'!$C5)="","",VLOOKUP('入力用(1-35)'!$A5,'入力用(1-35)'!$A$5:$E$36,3))</f>
        <v/>
      </c>
      <c r="M10" s="121"/>
      <c r="N10" s="121"/>
      <c r="O10" s="122"/>
      <c r="P10" s="38"/>
      <c r="Q10" s="36"/>
      <c r="R10" s="54" t="str">
        <f>IF(('入力用(1-35)'!$B8)="","",VLOOKUP('入力用(1-35)'!$A8,'入力用(1-35)'!$A$2:$E$36,2))</f>
        <v/>
      </c>
      <c r="S10" s="55" t="s">
        <v>4</v>
      </c>
      <c r="T10" s="121" t="str">
        <f>IF(('入力用(1-35)'!$C8)="","",VLOOKUP('入力用(1-35)'!$A8,'入力用(1-35)'!$A$8:$E$36,3))</f>
        <v/>
      </c>
      <c r="U10" s="121"/>
      <c r="V10" s="121"/>
      <c r="W10" s="122"/>
      <c r="X10" s="38"/>
    </row>
    <row r="11" spans="1:24" ht="18.75">
      <c r="A11" s="29"/>
      <c r="B11" s="58"/>
      <c r="C11" s="59"/>
      <c r="D11" s="41"/>
      <c r="E11" s="41"/>
      <c r="F11" s="41"/>
      <c r="G11" s="42"/>
      <c r="H11" s="43"/>
      <c r="I11" s="44"/>
      <c r="J11" s="58"/>
      <c r="K11" s="59"/>
      <c r="L11" s="41"/>
      <c r="M11" s="41"/>
      <c r="N11" s="41"/>
      <c r="O11" s="42"/>
      <c r="P11" s="43"/>
      <c r="Q11" s="44"/>
      <c r="R11" s="58"/>
      <c r="S11" s="59"/>
      <c r="T11" s="41"/>
      <c r="U11" s="41"/>
      <c r="V11" s="41"/>
      <c r="W11" s="42"/>
      <c r="X11" s="35"/>
    </row>
    <row r="12" spans="1:24" ht="30">
      <c r="A12" s="29"/>
      <c r="B12" s="60" t="s">
        <v>5</v>
      </c>
      <c r="C12" s="61"/>
      <c r="D12" s="62"/>
      <c r="E12" s="62"/>
      <c r="F12" s="62"/>
      <c r="G12" s="63"/>
      <c r="H12" s="43"/>
      <c r="I12" s="44"/>
      <c r="J12" s="60" t="s">
        <v>5</v>
      </c>
      <c r="K12" s="61"/>
      <c r="L12" s="62"/>
      <c r="M12" s="62"/>
      <c r="N12" s="62"/>
      <c r="O12" s="63"/>
      <c r="P12" s="43"/>
      <c r="Q12" s="44"/>
      <c r="R12" s="60" t="s">
        <v>5</v>
      </c>
      <c r="S12" s="61"/>
      <c r="T12" s="62"/>
      <c r="U12" s="62"/>
      <c r="V12" s="62"/>
      <c r="W12" s="63"/>
      <c r="X12" s="35"/>
    </row>
    <row r="13" spans="1:24" ht="18.75">
      <c r="A13" s="29"/>
      <c r="B13" s="64"/>
      <c r="C13" s="65"/>
      <c r="D13" s="65"/>
      <c r="E13" s="65"/>
      <c r="F13" s="65"/>
      <c r="G13" s="66"/>
      <c r="H13" s="43"/>
      <c r="I13" s="44"/>
      <c r="J13" s="64"/>
      <c r="K13" s="65"/>
      <c r="L13" s="65"/>
      <c r="M13" s="65"/>
      <c r="N13" s="65"/>
      <c r="O13" s="66"/>
      <c r="P13" s="43"/>
      <c r="Q13" s="44"/>
      <c r="R13" s="64"/>
      <c r="S13" s="65"/>
      <c r="T13" s="65"/>
      <c r="U13" s="65"/>
      <c r="V13" s="65"/>
      <c r="W13" s="66"/>
      <c r="X13" s="35"/>
    </row>
    <row r="14" spans="1:24" ht="18.75">
      <c r="A14" s="67"/>
      <c r="B14" s="68"/>
      <c r="C14" s="68"/>
      <c r="D14" s="68"/>
      <c r="E14" s="68"/>
      <c r="F14" s="68"/>
      <c r="G14" s="68"/>
      <c r="H14" s="69"/>
      <c r="I14" s="70"/>
      <c r="J14" s="68"/>
      <c r="K14" s="68"/>
      <c r="L14" s="68"/>
      <c r="M14" s="68"/>
      <c r="N14" s="68"/>
      <c r="O14" s="68"/>
      <c r="P14" s="69"/>
      <c r="Q14" s="70"/>
      <c r="R14" s="68"/>
      <c r="S14" s="68"/>
      <c r="T14" s="68"/>
      <c r="U14" s="68"/>
      <c r="V14" s="68"/>
      <c r="W14" s="68"/>
      <c r="X14" s="71"/>
    </row>
    <row r="15" spans="1:24">
      <c r="A15" s="26"/>
      <c r="B15" s="27"/>
      <c r="C15" s="27"/>
      <c r="D15" s="27"/>
      <c r="E15" s="27"/>
      <c r="F15" s="27"/>
      <c r="G15" s="27"/>
      <c r="H15" s="28"/>
      <c r="I15" s="26"/>
      <c r="J15" s="27"/>
      <c r="K15" s="27"/>
      <c r="L15" s="27"/>
      <c r="M15" s="27"/>
      <c r="N15" s="27"/>
      <c r="O15" s="27"/>
      <c r="P15" s="28"/>
      <c r="Q15" s="26"/>
      <c r="R15" s="27"/>
      <c r="S15" s="27"/>
      <c r="T15" s="27"/>
      <c r="U15" s="27"/>
      <c r="V15" s="27"/>
      <c r="W15" s="27"/>
      <c r="X15" s="28"/>
    </row>
    <row r="16" spans="1:24" ht="16.5">
      <c r="A16" s="29"/>
      <c r="B16" s="30"/>
      <c r="C16" s="31"/>
      <c r="D16" s="31"/>
      <c r="E16" s="31"/>
      <c r="F16" s="31"/>
      <c r="G16" s="32"/>
      <c r="H16" s="33"/>
      <c r="I16" s="34"/>
      <c r="J16" s="30"/>
      <c r="K16" s="31"/>
      <c r="L16" s="31"/>
      <c r="M16" s="31"/>
      <c r="N16" s="31"/>
      <c r="O16" s="32"/>
      <c r="P16" s="33"/>
      <c r="Q16" s="34"/>
      <c r="R16" s="30"/>
      <c r="S16" s="31"/>
      <c r="T16" s="31"/>
      <c r="U16" s="31"/>
      <c r="V16" s="31"/>
      <c r="W16" s="32"/>
      <c r="X16" s="35"/>
    </row>
    <row r="17" spans="1:24" ht="23.25">
      <c r="A17" s="36"/>
      <c r="B17" s="37">
        <f>'入力用(1-35)'!A3</f>
        <v>2</v>
      </c>
      <c r="C17" s="97" t="s">
        <v>3</v>
      </c>
      <c r="D17" s="123" t="str">
        <f>IF(('入力用(1-35)'!$E3)="","",VLOOKUP('入力用(1-35)'!$A3,'入力用(1-35)'!$A$2:$E$36,5))</f>
        <v>有子山風景</v>
      </c>
      <c r="E17" s="123"/>
      <c r="F17" s="123"/>
      <c r="G17" s="124"/>
      <c r="H17" s="38"/>
      <c r="I17" s="36"/>
      <c r="J17" s="37">
        <f>'入力用(1-35)'!A6</f>
        <v>5</v>
      </c>
      <c r="K17" s="97" t="s">
        <v>3</v>
      </c>
      <c r="L17" s="123" t="str">
        <f>IF(('入力用(1-35)'!$E6)="","",VLOOKUP('入力用(1-35)'!$A6,'入力用(1-35)'!$A$2:$E$36,5))</f>
        <v>あじさい</v>
      </c>
      <c r="M17" s="123"/>
      <c r="N17" s="123"/>
      <c r="O17" s="124"/>
      <c r="P17" s="38"/>
      <c r="Q17" s="36"/>
      <c r="R17" s="37">
        <f>'入力用(1-35)'!A9</f>
        <v>8</v>
      </c>
      <c r="S17" s="97" t="s">
        <v>3</v>
      </c>
      <c r="T17" s="123" t="str">
        <f>IF(('入力用(1-35)'!$E9)="","",VLOOKUP('入力用(1-35)'!$A9,'入力用(1-35)'!$A$2:$E$36,5))</f>
        <v/>
      </c>
      <c r="U17" s="123"/>
      <c r="V17" s="123"/>
      <c r="W17" s="124"/>
      <c r="X17" s="38"/>
    </row>
    <row r="18" spans="1:24" ht="18.75">
      <c r="A18" s="29"/>
      <c r="B18" s="40"/>
      <c r="C18" s="41"/>
      <c r="D18" s="41"/>
      <c r="E18" s="41"/>
      <c r="F18" s="41"/>
      <c r="G18" s="42"/>
      <c r="H18" s="43"/>
      <c r="I18" s="44"/>
      <c r="J18" s="40"/>
      <c r="K18" s="41"/>
      <c r="L18" s="41"/>
      <c r="M18" s="41"/>
      <c r="N18" s="41"/>
      <c r="O18" s="42"/>
      <c r="P18" s="43"/>
      <c r="Q18" s="44"/>
      <c r="R18" s="40"/>
      <c r="S18" s="41"/>
      <c r="T18" s="41"/>
      <c r="U18" s="41"/>
      <c r="V18" s="41"/>
      <c r="W18" s="42"/>
      <c r="X18" s="35"/>
    </row>
    <row r="19" spans="1:24" ht="18.75">
      <c r="A19" s="44"/>
      <c r="B19" s="45"/>
      <c r="C19" s="46"/>
      <c r="D19" s="46"/>
      <c r="E19" s="46"/>
      <c r="F19" s="46"/>
      <c r="G19" s="47"/>
      <c r="H19" s="35"/>
      <c r="I19" s="44"/>
      <c r="J19" s="45"/>
      <c r="K19" s="46"/>
      <c r="L19" s="46"/>
      <c r="M19" s="46"/>
      <c r="N19" s="46"/>
      <c r="O19" s="47"/>
      <c r="P19" s="35"/>
      <c r="Q19" s="44"/>
      <c r="R19" s="45"/>
      <c r="S19" s="46"/>
      <c r="T19" s="46"/>
      <c r="U19" s="46"/>
      <c r="V19" s="46"/>
      <c r="W19" s="47"/>
      <c r="X19" s="35"/>
    </row>
    <row r="20" spans="1:24" ht="23.25">
      <c r="A20" s="36"/>
      <c r="B20" s="125" t="str">
        <f>$B$6</f>
        <v>豊岡市立伊藤清永小学校(幼稚園)</v>
      </c>
      <c r="C20" s="118"/>
      <c r="D20" s="118"/>
      <c r="E20" s="118"/>
      <c r="F20" s="118"/>
      <c r="G20" s="126"/>
      <c r="H20" s="38"/>
      <c r="I20" s="36"/>
      <c r="J20" s="125" t="str">
        <f>$B$6</f>
        <v>豊岡市立伊藤清永小学校(幼稚園)</v>
      </c>
      <c r="K20" s="118"/>
      <c r="L20" s="118"/>
      <c r="M20" s="118"/>
      <c r="N20" s="118"/>
      <c r="O20" s="126"/>
      <c r="P20" s="38"/>
      <c r="Q20" s="36"/>
      <c r="R20" s="125" t="str">
        <f>$B$6</f>
        <v>豊岡市立伊藤清永小学校(幼稚園)</v>
      </c>
      <c r="S20" s="118"/>
      <c r="T20" s="118"/>
      <c r="U20" s="118"/>
      <c r="V20" s="118"/>
      <c r="W20" s="126"/>
      <c r="X20" s="38"/>
    </row>
    <row r="21" spans="1:24" ht="18.75">
      <c r="A21" s="44"/>
      <c r="B21" s="48"/>
      <c r="C21" s="41"/>
      <c r="D21" s="41"/>
      <c r="E21" s="41"/>
      <c r="F21" s="41"/>
      <c r="G21" s="42"/>
      <c r="H21" s="35"/>
      <c r="I21" s="44"/>
      <c r="J21" s="48"/>
      <c r="K21" s="41"/>
      <c r="L21" s="41"/>
      <c r="M21" s="41"/>
      <c r="N21" s="41"/>
      <c r="O21" s="42"/>
      <c r="P21" s="35"/>
      <c r="Q21" s="44"/>
      <c r="R21" s="48"/>
      <c r="S21" s="41"/>
      <c r="T21" s="41"/>
      <c r="U21" s="41"/>
      <c r="V21" s="41"/>
      <c r="W21" s="42"/>
      <c r="X21" s="35"/>
    </row>
    <row r="22" spans="1:24" ht="23.25">
      <c r="A22" s="44"/>
      <c r="B22" s="49"/>
      <c r="C22" s="50"/>
      <c r="D22" s="51"/>
      <c r="E22" s="46"/>
      <c r="F22" s="46"/>
      <c r="G22" s="47"/>
      <c r="H22" s="43"/>
      <c r="I22" s="44"/>
      <c r="J22" s="49"/>
      <c r="K22" s="50"/>
      <c r="L22" s="51"/>
      <c r="M22" s="46"/>
      <c r="N22" s="46"/>
      <c r="O22" s="47"/>
      <c r="P22" s="43"/>
      <c r="Q22" s="44"/>
      <c r="R22" s="49"/>
      <c r="S22" s="50"/>
      <c r="T22" s="51"/>
      <c r="U22" s="46"/>
      <c r="V22" s="46"/>
      <c r="W22" s="47"/>
      <c r="X22" s="43"/>
    </row>
    <row r="23" spans="1:24" ht="23.25">
      <c r="A23" s="44"/>
      <c r="B23" s="52"/>
      <c r="C23" s="50" t="s">
        <v>7</v>
      </c>
      <c r="D23" s="119" t="str">
        <f>IF(('入力用(1-35)'!$D3)="","",VLOOKUP('入力用(1-35)'!$A3,'入力用(1-35)'!$A$2:$E$36,4))</f>
        <v>とよおか　はなこ</v>
      </c>
      <c r="E23" s="119"/>
      <c r="F23" s="119"/>
      <c r="G23" s="120"/>
      <c r="H23" s="43"/>
      <c r="I23" s="44"/>
      <c r="J23" s="52"/>
      <c r="K23" s="50" t="s">
        <v>7</v>
      </c>
      <c r="L23" s="119" t="str">
        <f>IF(('入力用(1-35)'!$D6)="","",VLOOKUP('入力用(1-35)'!$A6,'入力用(1-35)'!$A$2:$E$36,4))</f>
        <v>いとう　はなこ</v>
      </c>
      <c r="M23" s="119"/>
      <c r="N23" s="119"/>
      <c r="O23" s="120"/>
      <c r="P23" s="43"/>
      <c r="Q23" s="44"/>
      <c r="R23" s="52"/>
      <c r="S23" s="50" t="s">
        <v>7</v>
      </c>
      <c r="T23" s="119" t="str">
        <f>IF(('入力用(1-35)'!$D9)="","",VLOOKUP('入力用(1-35)'!$A9,'入力用(1-35)'!$A$2:$E$36,4))</f>
        <v/>
      </c>
      <c r="U23" s="119"/>
      <c r="V23" s="119"/>
      <c r="W23" s="120"/>
      <c r="X23" s="43"/>
    </row>
    <row r="24" spans="1:24" ht="34.5">
      <c r="A24" s="36"/>
      <c r="B24" s="54" t="str">
        <f>IF(('入力用(1-35)'!B3)="","",VLOOKUP('入力用(1-35)'!A3,'入力用(1-35)'!$A$2:$E$36,2))</f>
        <v>６年</v>
      </c>
      <c r="C24" s="55" t="s">
        <v>4</v>
      </c>
      <c r="D24" s="121" t="str">
        <f>IF(('入力用(1-35)'!$C3)="","",VLOOKUP('入力用(1-35)'!$A3,'入力用(1-35)'!$A$2:$E$36,3))</f>
        <v>豊岡　花子</v>
      </c>
      <c r="E24" s="121"/>
      <c r="F24" s="121"/>
      <c r="G24" s="122"/>
      <c r="H24" s="38"/>
      <c r="I24" s="36"/>
      <c r="J24" s="54" t="str">
        <f>IF(('入力用(1-35)'!$B6)="","",VLOOKUP('入力用(1-35)'!$A6,'入力用(1-35)'!$A$2:$E$36,2))</f>
        <v>５歳</v>
      </c>
      <c r="K24" s="55" t="s">
        <v>4</v>
      </c>
      <c r="L24" s="121" t="str">
        <f>IF(('入力用(1-35)'!$C6)="","",VLOOKUP('入力用(1-35)'!$A6,'入力用(1-35)'!$A$2:$E$36,3))</f>
        <v>伊藤　花子</v>
      </c>
      <c r="M24" s="121"/>
      <c r="N24" s="121"/>
      <c r="O24" s="122"/>
      <c r="P24" s="38"/>
      <c r="Q24" s="36"/>
      <c r="R24" s="54" t="str">
        <f>IF(('入力用(1-35)'!$B9)="","",VLOOKUP('入力用(1-35)'!$A9,'入力用(1-35)'!$A$2:$E$36,2))</f>
        <v/>
      </c>
      <c r="S24" s="55" t="s">
        <v>4</v>
      </c>
      <c r="T24" s="121" t="str">
        <f>IF(('入力用(1-35)'!$C9)="","",VLOOKUP('入力用(1-35)'!$A9,'入力用(1-35)'!$A$2:$E$36,3))</f>
        <v/>
      </c>
      <c r="U24" s="121"/>
      <c r="V24" s="121"/>
      <c r="W24" s="122"/>
      <c r="X24" s="38"/>
    </row>
    <row r="25" spans="1:24" ht="18.75">
      <c r="A25" s="29"/>
      <c r="B25" s="58"/>
      <c r="C25" s="59"/>
      <c r="D25" s="41"/>
      <c r="E25" s="41"/>
      <c r="F25" s="41"/>
      <c r="G25" s="42"/>
      <c r="H25" s="43"/>
      <c r="I25" s="44"/>
      <c r="J25" s="58"/>
      <c r="K25" s="59"/>
      <c r="L25" s="41"/>
      <c r="M25" s="41"/>
      <c r="N25" s="41"/>
      <c r="O25" s="42"/>
      <c r="P25" s="43"/>
      <c r="Q25" s="44"/>
      <c r="R25" s="58"/>
      <c r="S25" s="59"/>
      <c r="T25" s="41"/>
      <c r="U25" s="41"/>
      <c r="V25" s="41"/>
      <c r="W25" s="42"/>
      <c r="X25" s="35"/>
    </row>
    <row r="26" spans="1:24" ht="30">
      <c r="A26" s="29"/>
      <c r="B26" s="60" t="s">
        <v>5</v>
      </c>
      <c r="C26" s="61"/>
      <c r="D26" s="62"/>
      <c r="E26" s="62"/>
      <c r="F26" s="62"/>
      <c r="G26" s="63"/>
      <c r="H26" s="43"/>
      <c r="I26" s="44"/>
      <c r="J26" s="60" t="s">
        <v>5</v>
      </c>
      <c r="K26" s="61"/>
      <c r="L26" s="62"/>
      <c r="M26" s="62"/>
      <c r="N26" s="62"/>
      <c r="O26" s="63"/>
      <c r="P26" s="43"/>
      <c r="Q26" s="44"/>
      <c r="R26" s="60" t="s">
        <v>5</v>
      </c>
      <c r="S26" s="61"/>
      <c r="T26" s="62"/>
      <c r="U26" s="62"/>
      <c r="V26" s="62"/>
      <c r="W26" s="63"/>
      <c r="X26" s="35"/>
    </row>
    <row r="27" spans="1:24" ht="18.75">
      <c r="A27" s="29"/>
      <c r="B27" s="64"/>
      <c r="C27" s="65"/>
      <c r="D27" s="65"/>
      <c r="E27" s="65"/>
      <c r="F27" s="65"/>
      <c r="G27" s="66"/>
      <c r="H27" s="43"/>
      <c r="I27" s="44"/>
      <c r="J27" s="64"/>
      <c r="K27" s="65"/>
      <c r="L27" s="65"/>
      <c r="M27" s="65"/>
      <c r="N27" s="65"/>
      <c r="O27" s="66"/>
      <c r="P27" s="43"/>
      <c r="Q27" s="44"/>
      <c r="R27" s="64"/>
      <c r="S27" s="65"/>
      <c r="T27" s="65"/>
      <c r="U27" s="65"/>
      <c r="V27" s="65"/>
      <c r="W27" s="66"/>
      <c r="X27" s="35"/>
    </row>
    <row r="28" spans="1:24" ht="18.75">
      <c r="A28" s="67"/>
      <c r="B28" s="68"/>
      <c r="C28" s="68"/>
      <c r="D28" s="68"/>
      <c r="E28" s="68"/>
      <c r="F28" s="68"/>
      <c r="G28" s="68"/>
      <c r="H28" s="69"/>
      <c r="I28" s="70"/>
      <c r="J28" s="68"/>
      <c r="K28" s="68"/>
      <c r="L28" s="68"/>
      <c r="M28" s="68"/>
      <c r="N28" s="68"/>
      <c r="O28" s="68"/>
      <c r="P28" s="69"/>
      <c r="Q28" s="70"/>
      <c r="R28" s="68"/>
      <c r="S28" s="68"/>
      <c r="T28" s="68"/>
      <c r="U28" s="68"/>
      <c r="V28" s="68"/>
      <c r="W28" s="68"/>
      <c r="X28" s="71"/>
    </row>
    <row r="29" spans="1:24">
      <c r="A29" s="26"/>
      <c r="B29" s="27"/>
      <c r="C29" s="27"/>
      <c r="D29" s="27"/>
      <c r="E29" s="27"/>
      <c r="F29" s="27"/>
      <c r="G29" s="27"/>
      <c r="H29" s="28"/>
      <c r="I29" s="26"/>
      <c r="J29" s="27"/>
      <c r="K29" s="27"/>
      <c r="L29" s="27"/>
      <c r="M29" s="27"/>
      <c r="N29" s="27"/>
      <c r="O29" s="27"/>
      <c r="P29" s="28"/>
      <c r="Q29" s="26"/>
      <c r="R29" s="27"/>
      <c r="S29" s="27"/>
      <c r="T29" s="27"/>
      <c r="U29" s="27"/>
      <c r="V29" s="27"/>
      <c r="W29" s="27"/>
      <c r="X29" s="28"/>
    </row>
    <row r="30" spans="1:24" ht="16.5">
      <c r="A30" s="29"/>
      <c r="B30" s="30"/>
      <c r="C30" s="31"/>
      <c r="D30" s="31"/>
      <c r="E30" s="31"/>
      <c r="F30" s="31"/>
      <c r="G30" s="32"/>
      <c r="H30" s="33"/>
      <c r="I30" s="34"/>
      <c r="J30" s="30"/>
      <c r="K30" s="31"/>
      <c r="L30" s="31"/>
      <c r="M30" s="31"/>
      <c r="N30" s="31"/>
      <c r="O30" s="32"/>
      <c r="P30" s="33"/>
      <c r="Q30" s="34"/>
      <c r="R30" s="30"/>
      <c r="S30" s="31"/>
      <c r="T30" s="31"/>
      <c r="U30" s="31"/>
      <c r="V30" s="31"/>
      <c r="W30" s="32"/>
      <c r="X30" s="35"/>
    </row>
    <row r="31" spans="1:24" ht="23.25">
      <c r="A31" s="36"/>
      <c r="B31" s="37">
        <f>'入力用(1-35)'!A4</f>
        <v>3</v>
      </c>
      <c r="C31" s="97" t="s">
        <v>3</v>
      </c>
      <c r="D31" s="123" t="str">
        <f>IF(('入力用(1-35)'!$E4)="","",VLOOKUP('入力用(1-35)'!$A4,'入力用(1-35)'!$A$2:$E$36,5))</f>
        <v>家老屋敷</v>
      </c>
      <c r="E31" s="123"/>
      <c r="F31" s="123"/>
      <c r="G31" s="124"/>
      <c r="H31" s="38"/>
      <c r="I31" s="36"/>
      <c r="J31" s="37">
        <f>'入力用(1-35)'!A7</f>
        <v>6</v>
      </c>
      <c r="K31" s="97" t="s">
        <v>3</v>
      </c>
      <c r="L31" s="123" t="str">
        <f>IF(('入力用(1-35)'!$E7)="","",VLOOKUP('入力用(1-35)'!$A7,'入力用(1-35)'!$A$2:$E$36,5))</f>
        <v>かたつむり</v>
      </c>
      <c r="M31" s="123"/>
      <c r="N31" s="123"/>
      <c r="O31" s="124"/>
      <c r="P31" s="38"/>
      <c r="Q31" s="36"/>
      <c r="R31" s="37">
        <f>'入力用(1-35)'!A10</f>
        <v>9</v>
      </c>
      <c r="S31" s="97" t="s">
        <v>3</v>
      </c>
      <c r="T31" s="123" t="str">
        <f>IF(('入力用(1-35)'!$E10)="","",VLOOKUP('入力用(1-35)'!$A10,'入力用(1-35)'!$A$2:$E$36,5))</f>
        <v/>
      </c>
      <c r="U31" s="123"/>
      <c r="V31" s="123"/>
      <c r="W31" s="124"/>
      <c r="X31" s="38"/>
    </row>
    <row r="32" spans="1:24" ht="18.75">
      <c r="A32" s="29"/>
      <c r="B32" s="40"/>
      <c r="C32" s="41"/>
      <c r="D32" s="41"/>
      <c r="E32" s="41"/>
      <c r="F32" s="41"/>
      <c r="G32" s="42"/>
      <c r="H32" s="43"/>
      <c r="I32" s="44"/>
      <c r="J32" s="40"/>
      <c r="K32" s="41"/>
      <c r="L32" s="41"/>
      <c r="M32" s="41"/>
      <c r="N32" s="41"/>
      <c r="O32" s="42"/>
      <c r="P32" s="43"/>
      <c r="Q32" s="44"/>
      <c r="R32" s="40"/>
      <c r="S32" s="41"/>
      <c r="T32" s="41"/>
      <c r="U32" s="41"/>
      <c r="V32" s="41"/>
      <c r="W32" s="42"/>
      <c r="X32" s="35"/>
    </row>
    <row r="33" spans="1:24" ht="18.75">
      <c r="A33" s="44"/>
      <c r="B33" s="45"/>
      <c r="C33" s="46"/>
      <c r="D33" s="46"/>
      <c r="E33" s="46"/>
      <c r="F33" s="46"/>
      <c r="G33" s="47"/>
      <c r="H33" s="35"/>
      <c r="I33" s="44"/>
      <c r="J33" s="45"/>
      <c r="K33" s="46"/>
      <c r="L33" s="46"/>
      <c r="M33" s="46"/>
      <c r="N33" s="46"/>
      <c r="O33" s="47"/>
      <c r="P33" s="35"/>
      <c r="Q33" s="44"/>
      <c r="R33" s="45"/>
      <c r="S33" s="46"/>
      <c r="T33" s="46"/>
      <c r="U33" s="46"/>
      <c r="V33" s="46"/>
      <c r="W33" s="47"/>
      <c r="X33" s="35"/>
    </row>
    <row r="34" spans="1:24" ht="23.25">
      <c r="A34" s="36"/>
      <c r="B34" s="125" t="str">
        <f>$B$6</f>
        <v>豊岡市立伊藤清永小学校(幼稚園)</v>
      </c>
      <c r="C34" s="118"/>
      <c r="D34" s="118"/>
      <c r="E34" s="118"/>
      <c r="F34" s="118"/>
      <c r="G34" s="126"/>
      <c r="H34" s="38"/>
      <c r="I34" s="36"/>
      <c r="J34" s="125" t="str">
        <f>$B$6</f>
        <v>豊岡市立伊藤清永小学校(幼稚園)</v>
      </c>
      <c r="K34" s="118"/>
      <c r="L34" s="118"/>
      <c r="M34" s="118"/>
      <c r="N34" s="118"/>
      <c r="O34" s="126"/>
      <c r="P34" s="38"/>
      <c r="Q34" s="36"/>
      <c r="R34" s="125" t="str">
        <f>$B$6</f>
        <v>豊岡市立伊藤清永小学校(幼稚園)</v>
      </c>
      <c r="S34" s="118"/>
      <c r="T34" s="118"/>
      <c r="U34" s="118"/>
      <c r="V34" s="118"/>
      <c r="W34" s="126"/>
      <c r="X34" s="38"/>
    </row>
    <row r="35" spans="1:24" ht="18.75">
      <c r="A35" s="44"/>
      <c r="B35" s="48"/>
      <c r="C35" s="41"/>
      <c r="D35" s="41"/>
      <c r="E35" s="41"/>
      <c r="F35" s="41"/>
      <c r="G35" s="42"/>
      <c r="H35" s="35"/>
      <c r="I35" s="44"/>
      <c r="J35" s="48"/>
      <c r="K35" s="41"/>
      <c r="L35" s="41"/>
      <c r="M35" s="41"/>
      <c r="N35" s="41"/>
      <c r="O35" s="42"/>
      <c r="P35" s="35"/>
      <c r="Q35" s="44"/>
      <c r="R35" s="48"/>
      <c r="S35" s="41"/>
      <c r="T35" s="41"/>
      <c r="U35" s="41"/>
      <c r="V35" s="41"/>
      <c r="W35" s="42"/>
      <c r="X35" s="35"/>
    </row>
    <row r="36" spans="1:24" ht="23.25">
      <c r="A36" s="44"/>
      <c r="B36" s="49"/>
      <c r="C36" s="50"/>
      <c r="D36" s="51"/>
      <c r="E36" s="46"/>
      <c r="F36" s="46"/>
      <c r="G36" s="47"/>
      <c r="H36" s="43"/>
      <c r="I36" s="44"/>
      <c r="J36" s="49"/>
      <c r="K36" s="50"/>
      <c r="L36" s="51"/>
      <c r="M36" s="46"/>
      <c r="N36" s="46"/>
      <c r="O36" s="47"/>
      <c r="P36" s="43"/>
      <c r="Q36" s="44"/>
      <c r="R36" s="49"/>
      <c r="S36" s="50"/>
      <c r="T36" s="51"/>
      <c r="U36" s="46"/>
      <c r="V36" s="46"/>
      <c r="W36" s="47"/>
      <c r="X36" s="43"/>
    </row>
    <row r="37" spans="1:24" ht="23.25">
      <c r="A37" s="44"/>
      <c r="B37" s="52"/>
      <c r="C37" s="50" t="s">
        <v>7</v>
      </c>
      <c r="D37" s="119" t="str">
        <f>IF(('入力用(1-35)'!$D4)="","",VLOOKUP('入力用(1-35)'!$A4,'入力用(1-35)'!$A$2:$E$36,4))</f>
        <v>とよおか　じろう</v>
      </c>
      <c r="E37" s="119"/>
      <c r="F37" s="119"/>
      <c r="G37" s="120"/>
      <c r="H37" s="43"/>
      <c r="I37" s="44"/>
      <c r="J37" s="52"/>
      <c r="K37" s="50" t="s">
        <v>7</v>
      </c>
      <c r="L37" s="119" t="str">
        <f>IF(('入力用(1-35)'!$D7)="","",VLOOKUP('入力用(1-35)'!$A7,'入力用(1-35)'!$A$2:$E$36,4))</f>
        <v>いとう　たろう</v>
      </c>
      <c r="M37" s="119"/>
      <c r="N37" s="119"/>
      <c r="O37" s="120"/>
      <c r="P37" s="43"/>
      <c r="Q37" s="44"/>
      <c r="R37" s="52"/>
      <c r="S37" s="50" t="s">
        <v>7</v>
      </c>
      <c r="T37" s="119" t="str">
        <f>IF(('入力用(1-35)'!$D10)="","",VLOOKUP('入力用(1-35)'!$A10,'入力用(1-35)'!$A$2:$E$36,4))</f>
        <v/>
      </c>
      <c r="U37" s="119"/>
      <c r="V37" s="119"/>
      <c r="W37" s="120"/>
      <c r="X37" s="43"/>
    </row>
    <row r="38" spans="1:24" ht="34.5">
      <c r="A38" s="36"/>
      <c r="B38" s="54" t="str">
        <f>IF(('入力用(1-35)'!B4)="","",VLOOKUP('入力用(1-35)'!A4,'入力用(1-35)'!$A$2:$E$36,2))</f>
        <v>１年</v>
      </c>
      <c r="C38" s="55" t="s">
        <v>4</v>
      </c>
      <c r="D38" s="121" t="str">
        <f>IF(('入力用(1-35)'!$C4)="","",VLOOKUP('入力用(1-35)'!$A4,'入力用(1-35)'!$A$2:$E$36,3))</f>
        <v>豊岡　二郎</v>
      </c>
      <c r="E38" s="121"/>
      <c r="F38" s="121"/>
      <c r="G38" s="122"/>
      <c r="H38" s="38"/>
      <c r="I38" s="36"/>
      <c r="J38" s="54" t="str">
        <f>IF(('入力用(1-35)'!$B7)="","",VLOOKUP('入力用(1-35)'!$A7,'入力用(1-35)'!$A$2:$E$36,2))</f>
        <v>６歳</v>
      </c>
      <c r="K38" s="55" t="s">
        <v>4</v>
      </c>
      <c r="L38" s="121" t="str">
        <f>IF(('入力用(1-35)'!$C7)="","",VLOOKUP('入力用(1-35)'!$A7,'入力用(1-35)'!$A$2:$E$36,3))</f>
        <v>伊藤　太郎</v>
      </c>
      <c r="M38" s="121"/>
      <c r="N38" s="121"/>
      <c r="O38" s="122"/>
      <c r="P38" s="38"/>
      <c r="Q38" s="36"/>
      <c r="R38" s="54" t="str">
        <f>IF(('入力用(1-35)'!$B10)="","",VLOOKUP('入力用(1-35)'!$A10,'入力用(1-35)'!$A$2:$E$36,2))</f>
        <v/>
      </c>
      <c r="S38" s="55" t="s">
        <v>4</v>
      </c>
      <c r="T38" s="121" t="str">
        <f>IF(('入力用(1-35)'!$C10)="","",VLOOKUP('入力用(1-35)'!$A10,'入力用(1-35)'!$A$2:$E$36,3))</f>
        <v/>
      </c>
      <c r="U38" s="121"/>
      <c r="V38" s="121"/>
      <c r="W38" s="122"/>
      <c r="X38" s="38"/>
    </row>
    <row r="39" spans="1:24" ht="18.75">
      <c r="A39" s="29"/>
      <c r="B39" s="58"/>
      <c r="C39" s="59"/>
      <c r="D39" s="41"/>
      <c r="E39" s="41"/>
      <c r="F39" s="41"/>
      <c r="G39" s="42"/>
      <c r="H39" s="43"/>
      <c r="I39" s="44"/>
      <c r="J39" s="58"/>
      <c r="K39" s="59"/>
      <c r="L39" s="41"/>
      <c r="M39" s="41"/>
      <c r="N39" s="41"/>
      <c r="O39" s="42"/>
      <c r="P39" s="43"/>
      <c r="Q39" s="44"/>
      <c r="R39" s="58"/>
      <c r="S39" s="59"/>
      <c r="T39" s="41"/>
      <c r="U39" s="41"/>
      <c r="V39" s="41"/>
      <c r="W39" s="42"/>
      <c r="X39" s="35"/>
    </row>
    <row r="40" spans="1:24" ht="30">
      <c r="A40" s="29"/>
      <c r="B40" s="60" t="s">
        <v>5</v>
      </c>
      <c r="C40" s="61"/>
      <c r="D40" s="62"/>
      <c r="E40" s="62"/>
      <c r="F40" s="62"/>
      <c r="G40" s="63"/>
      <c r="H40" s="43"/>
      <c r="I40" s="44"/>
      <c r="J40" s="60" t="s">
        <v>5</v>
      </c>
      <c r="K40" s="61"/>
      <c r="L40" s="62"/>
      <c r="M40" s="62"/>
      <c r="N40" s="62"/>
      <c r="O40" s="63"/>
      <c r="P40" s="43"/>
      <c r="Q40" s="44"/>
      <c r="R40" s="60" t="s">
        <v>5</v>
      </c>
      <c r="S40" s="61"/>
      <c r="T40" s="62"/>
      <c r="U40" s="62"/>
      <c r="V40" s="62"/>
      <c r="W40" s="63"/>
      <c r="X40" s="35"/>
    </row>
    <row r="41" spans="1:24" ht="18.75">
      <c r="A41" s="29"/>
      <c r="B41" s="64"/>
      <c r="C41" s="65"/>
      <c r="D41" s="65"/>
      <c r="E41" s="65"/>
      <c r="F41" s="65"/>
      <c r="G41" s="66"/>
      <c r="H41" s="43"/>
      <c r="I41" s="44"/>
      <c r="J41" s="64"/>
      <c r="K41" s="65"/>
      <c r="L41" s="65"/>
      <c r="M41" s="65"/>
      <c r="N41" s="65"/>
      <c r="O41" s="66"/>
      <c r="P41" s="43"/>
      <c r="Q41" s="44"/>
      <c r="R41" s="64"/>
      <c r="S41" s="65"/>
      <c r="T41" s="65"/>
      <c r="U41" s="65"/>
      <c r="V41" s="65"/>
      <c r="W41" s="66"/>
      <c r="X41" s="35"/>
    </row>
    <row r="42" spans="1:24" ht="18.75">
      <c r="A42" s="67"/>
      <c r="B42" s="68"/>
      <c r="C42" s="68"/>
      <c r="D42" s="68"/>
      <c r="E42" s="68"/>
      <c r="F42" s="68"/>
      <c r="G42" s="68"/>
      <c r="H42" s="69"/>
      <c r="I42" s="70"/>
      <c r="J42" s="68"/>
      <c r="K42" s="68"/>
      <c r="L42" s="68"/>
      <c r="M42" s="68"/>
      <c r="N42" s="68"/>
      <c r="O42" s="68"/>
      <c r="P42" s="69"/>
      <c r="Q42" s="70"/>
      <c r="R42" s="68"/>
      <c r="S42" s="68"/>
      <c r="T42" s="68"/>
      <c r="U42" s="68"/>
      <c r="V42" s="68"/>
      <c r="W42" s="68"/>
      <c r="X42" s="71"/>
    </row>
    <row r="43" spans="1:24">
      <c r="A43" s="26"/>
      <c r="B43" s="27"/>
      <c r="C43" s="27"/>
      <c r="D43" s="27"/>
      <c r="E43" s="27"/>
      <c r="F43" s="27"/>
      <c r="G43" s="27"/>
      <c r="H43" s="28"/>
      <c r="I43" s="26"/>
      <c r="J43" s="27"/>
      <c r="K43" s="27"/>
      <c r="L43" s="27"/>
      <c r="M43" s="27"/>
      <c r="N43" s="27"/>
      <c r="O43" s="27"/>
      <c r="P43" s="28"/>
      <c r="Q43" s="26"/>
      <c r="R43" s="27"/>
      <c r="S43" s="27"/>
      <c r="T43" s="27"/>
      <c r="U43" s="27"/>
      <c r="V43" s="27"/>
      <c r="W43" s="27"/>
      <c r="X43" s="28"/>
    </row>
    <row r="44" spans="1:24" ht="16.5">
      <c r="A44" s="34"/>
      <c r="B44" s="30"/>
      <c r="C44" s="31"/>
      <c r="D44" s="31"/>
      <c r="E44" s="31"/>
      <c r="F44" s="31"/>
      <c r="G44" s="32"/>
      <c r="H44" s="35"/>
      <c r="I44" s="34"/>
      <c r="J44" s="30"/>
      <c r="K44" s="31"/>
      <c r="L44" s="31"/>
      <c r="M44" s="31"/>
      <c r="N44" s="31"/>
      <c r="O44" s="32"/>
      <c r="P44" s="35"/>
      <c r="Q44" s="34"/>
      <c r="R44" s="30"/>
      <c r="S44" s="31"/>
      <c r="T44" s="31"/>
      <c r="U44" s="31"/>
      <c r="V44" s="31"/>
      <c r="W44" s="32"/>
      <c r="X44" s="35"/>
    </row>
    <row r="45" spans="1:24" ht="23.25">
      <c r="A45" s="36"/>
      <c r="B45" s="37">
        <f>'入力用(1-35)'!A11</f>
        <v>10</v>
      </c>
      <c r="C45" s="97" t="s">
        <v>3</v>
      </c>
      <c r="D45" s="123" t="str">
        <f>IF(('入力用(1-35)'!$E11)="","",VLOOKUP('入力用(1-35)'!$A11,'入力用(1-35)'!$A$2:$E$36,5))</f>
        <v/>
      </c>
      <c r="E45" s="123"/>
      <c r="F45" s="123"/>
      <c r="G45" s="124"/>
      <c r="H45" s="38"/>
      <c r="I45" s="36"/>
      <c r="J45" s="37">
        <f>'入力用(1-35)'!A14</f>
        <v>13</v>
      </c>
      <c r="K45" s="97" t="s">
        <v>3</v>
      </c>
      <c r="L45" s="123" t="str">
        <f>IF(('入力用(1-35)'!$E14)="","",VLOOKUP('入力用(1-35)'!$A14,'入力用(1-35)'!$A$2:$E$36,5))</f>
        <v/>
      </c>
      <c r="M45" s="123"/>
      <c r="N45" s="123"/>
      <c r="O45" s="124"/>
      <c r="P45" s="38"/>
      <c r="Q45" s="36"/>
      <c r="R45" s="37">
        <f>'入力用(1-35)'!A17</f>
        <v>16</v>
      </c>
      <c r="S45" s="97" t="s">
        <v>3</v>
      </c>
      <c r="T45" s="123" t="str">
        <f>IF(('入力用(1-35)'!$E17)="","",VLOOKUP('入力用(1-35)'!$A17,'入力用(1-35)'!$A$2:$E$36,5))</f>
        <v/>
      </c>
      <c r="U45" s="123"/>
      <c r="V45" s="123"/>
      <c r="W45" s="124"/>
      <c r="X45" s="38"/>
    </row>
    <row r="46" spans="1:24" ht="18.75">
      <c r="A46" s="44"/>
      <c r="B46" s="40"/>
      <c r="C46" s="41"/>
      <c r="D46" s="41"/>
      <c r="E46" s="41"/>
      <c r="F46" s="41"/>
      <c r="G46" s="42"/>
      <c r="H46" s="35"/>
      <c r="I46" s="44"/>
      <c r="J46" s="40"/>
      <c r="K46" s="41"/>
      <c r="L46" s="41"/>
      <c r="M46" s="41"/>
      <c r="N46" s="41"/>
      <c r="O46" s="42"/>
      <c r="P46" s="35"/>
      <c r="Q46" s="44"/>
      <c r="R46" s="40"/>
      <c r="S46" s="41"/>
      <c r="T46" s="41"/>
      <c r="U46" s="41"/>
      <c r="V46" s="41"/>
      <c r="W46" s="42"/>
      <c r="X46" s="35"/>
    </row>
    <row r="47" spans="1:24" ht="18.75">
      <c r="A47" s="44"/>
      <c r="B47" s="45"/>
      <c r="C47" s="46"/>
      <c r="D47" s="46"/>
      <c r="E47" s="46"/>
      <c r="F47" s="46"/>
      <c r="G47" s="47"/>
      <c r="H47" s="35"/>
      <c r="I47" s="44"/>
      <c r="J47" s="45"/>
      <c r="K47" s="46"/>
      <c r="L47" s="46"/>
      <c r="M47" s="46"/>
      <c r="N47" s="46"/>
      <c r="O47" s="47"/>
      <c r="P47" s="35"/>
      <c r="Q47" s="44"/>
      <c r="R47" s="45"/>
      <c r="S47" s="46"/>
      <c r="T47" s="46"/>
      <c r="U47" s="46"/>
      <c r="V47" s="46"/>
      <c r="W47" s="47"/>
      <c r="X47" s="35"/>
    </row>
    <row r="48" spans="1:24" ht="23.25">
      <c r="A48" s="36"/>
      <c r="B48" s="125" t="str">
        <f>$B$6</f>
        <v>豊岡市立伊藤清永小学校(幼稚園)</v>
      </c>
      <c r="C48" s="118"/>
      <c r="D48" s="118"/>
      <c r="E48" s="118"/>
      <c r="F48" s="118"/>
      <c r="G48" s="126"/>
      <c r="H48" s="38"/>
      <c r="I48" s="36"/>
      <c r="J48" s="125" t="str">
        <f>$B$6</f>
        <v>豊岡市立伊藤清永小学校(幼稚園)</v>
      </c>
      <c r="K48" s="118"/>
      <c r="L48" s="118"/>
      <c r="M48" s="118"/>
      <c r="N48" s="118"/>
      <c r="O48" s="126"/>
      <c r="P48" s="38"/>
      <c r="Q48" s="36"/>
      <c r="R48" s="125" t="str">
        <f>$B$6</f>
        <v>豊岡市立伊藤清永小学校(幼稚園)</v>
      </c>
      <c r="S48" s="118"/>
      <c r="T48" s="118"/>
      <c r="U48" s="118"/>
      <c r="V48" s="118"/>
      <c r="W48" s="126"/>
      <c r="X48" s="38"/>
    </row>
    <row r="49" spans="1:24" ht="18.75">
      <c r="A49" s="44"/>
      <c r="B49" s="48"/>
      <c r="C49" s="41"/>
      <c r="D49" s="41"/>
      <c r="E49" s="41"/>
      <c r="F49" s="41"/>
      <c r="G49" s="42"/>
      <c r="H49" s="35"/>
      <c r="I49" s="44"/>
      <c r="J49" s="48"/>
      <c r="K49" s="41"/>
      <c r="L49" s="41"/>
      <c r="M49" s="41"/>
      <c r="N49" s="41"/>
      <c r="O49" s="42"/>
      <c r="P49" s="35"/>
      <c r="Q49" s="44"/>
      <c r="R49" s="48"/>
      <c r="S49" s="41"/>
      <c r="T49" s="41"/>
      <c r="U49" s="41"/>
      <c r="V49" s="41"/>
      <c r="W49" s="42"/>
      <c r="X49" s="35"/>
    </row>
    <row r="50" spans="1:24" ht="23.25">
      <c r="A50" s="44"/>
      <c r="B50" s="49"/>
      <c r="C50" s="50"/>
      <c r="D50" s="51"/>
      <c r="E50" s="46"/>
      <c r="F50" s="46"/>
      <c r="G50" s="47"/>
      <c r="H50" s="43"/>
      <c r="I50" s="44"/>
      <c r="J50" s="49"/>
      <c r="K50" s="50"/>
      <c r="L50" s="51"/>
      <c r="M50" s="46"/>
      <c r="N50" s="46"/>
      <c r="O50" s="47"/>
      <c r="P50" s="43"/>
      <c r="Q50" s="44"/>
      <c r="R50" s="49"/>
      <c r="S50" s="50"/>
      <c r="T50" s="51"/>
      <c r="U50" s="46"/>
      <c r="V50" s="46"/>
      <c r="W50" s="47"/>
      <c r="X50" s="43"/>
    </row>
    <row r="51" spans="1:24" ht="23.25">
      <c r="A51" s="44"/>
      <c r="B51" s="52"/>
      <c r="C51" s="50" t="s">
        <v>7</v>
      </c>
      <c r="D51" s="119" t="str">
        <f>IF(('入力用(1-35)'!$D11)="","",VLOOKUP('入力用(1-35)'!$A11,'入力用(1-35)'!$A$2:$E$36,4))</f>
        <v/>
      </c>
      <c r="E51" s="119"/>
      <c r="F51" s="119"/>
      <c r="G51" s="120"/>
      <c r="H51" s="43"/>
      <c r="I51" s="44"/>
      <c r="J51" s="52"/>
      <c r="K51" s="50" t="s">
        <v>7</v>
      </c>
      <c r="L51" s="119" t="str">
        <f>IF(('入力用(1-35)'!$D14)="","",VLOOKUP('入力用(1-35)'!$A14,'入力用(1-35)'!$A$2:$E$36,4))</f>
        <v/>
      </c>
      <c r="M51" s="119"/>
      <c r="N51" s="119"/>
      <c r="O51" s="120"/>
      <c r="P51" s="43"/>
      <c r="Q51" s="44"/>
      <c r="R51" s="52"/>
      <c r="S51" s="50" t="s">
        <v>7</v>
      </c>
      <c r="T51" s="119" t="str">
        <f>IF(('入力用(1-35)'!$D17)="","",VLOOKUP('入力用(1-35)'!$A17,'入力用(1-35)'!$A$2:$E$36,4))</f>
        <v/>
      </c>
      <c r="U51" s="119"/>
      <c r="V51" s="119"/>
      <c r="W51" s="120"/>
      <c r="X51" s="43"/>
    </row>
    <row r="52" spans="1:24" ht="34.5">
      <c r="A52" s="36"/>
      <c r="B52" s="54" t="str">
        <f>IF(('入力用(1-35)'!B11)="","",VLOOKUP('入力用(1-35)'!A11,'入力用(1-35)'!$A$2:$E$36,2))</f>
        <v/>
      </c>
      <c r="C52" s="55" t="s">
        <v>4</v>
      </c>
      <c r="D52" s="121" t="str">
        <f>IF(('入力用(1-35)'!$C11)="","",VLOOKUP('入力用(1-35)'!$A11,'入力用(1-35)'!$A$2:$E$36,3))</f>
        <v/>
      </c>
      <c r="E52" s="121"/>
      <c r="F52" s="121"/>
      <c r="G52" s="122"/>
      <c r="H52" s="38"/>
      <c r="I52" s="36"/>
      <c r="J52" s="54" t="str">
        <f>IF(('入力用(1-35)'!$B14)="","",VLOOKUP('入力用(1-35)'!$A14,'入力用(1-35)'!$A$2:$E$36,2))</f>
        <v/>
      </c>
      <c r="K52" s="55" t="s">
        <v>4</v>
      </c>
      <c r="L52" s="121" t="str">
        <f>IF(('入力用(1-35)'!$C14)="","",VLOOKUP('入力用(1-35)'!$A14,'入力用(1-35)'!$A$2:$E$36,3))</f>
        <v/>
      </c>
      <c r="M52" s="121"/>
      <c r="N52" s="121"/>
      <c r="O52" s="122"/>
      <c r="P52" s="38"/>
      <c r="Q52" s="36"/>
      <c r="R52" s="54" t="str">
        <f>IF(('入力用(1-35)'!$B17)="","",VLOOKUP('入力用(1-35)'!$A17,'入力用(1-35)'!$A$2:$E$36,2))</f>
        <v/>
      </c>
      <c r="S52" s="55" t="s">
        <v>4</v>
      </c>
      <c r="T52" s="121" t="str">
        <f>IF(('入力用(1-35)'!$C17)="","",VLOOKUP('入力用(1-35)'!$A17,'入力用(1-35)'!$A$2:$E$36,3))</f>
        <v/>
      </c>
      <c r="U52" s="121"/>
      <c r="V52" s="121"/>
      <c r="W52" s="122"/>
      <c r="X52" s="38"/>
    </row>
    <row r="53" spans="1:24" ht="18.75">
      <c r="A53" s="44"/>
      <c r="B53" s="58"/>
      <c r="C53" s="59"/>
      <c r="D53" s="41"/>
      <c r="E53" s="41"/>
      <c r="F53" s="41"/>
      <c r="G53" s="42"/>
      <c r="H53" s="35"/>
      <c r="I53" s="44"/>
      <c r="J53" s="58"/>
      <c r="K53" s="59"/>
      <c r="L53" s="41"/>
      <c r="M53" s="41"/>
      <c r="N53" s="41"/>
      <c r="O53" s="42"/>
      <c r="P53" s="35"/>
      <c r="Q53" s="44"/>
      <c r="R53" s="58"/>
      <c r="S53" s="59"/>
      <c r="T53" s="41"/>
      <c r="U53" s="41"/>
      <c r="V53" s="41"/>
      <c r="W53" s="42"/>
      <c r="X53" s="35"/>
    </row>
    <row r="54" spans="1:24" ht="30">
      <c r="A54" s="44"/>
      <c r="B54" s="60" t="s">
        <v>5</v>
      </c>
      <c r="C54" s="61"/>
      <c r="D54" s="62"/>
      <c r="E54" s="62"/>
      <c r="F54" s="62"/>
      <c r="G54" s="63"/>
      <c r="H54" s="35"/>
      <c r="I54" s="44"/>
      <c r="J54" s="60" t="s">
        <v>5</v>
      </c>
      <c r="K54" s="61"/>
      <c r="L54" s="62"/>
      <c r="M54" s="62"/>
      <c r="N54" s="62"/>
      <c r="O54" s="63"/>
      <c r="P54" s="35"/>
      <c r="Q54" s="44"/>
      <c r="R54" s="60" t="s">
        <v>5</v>
      </c>
      <c r="S54" s="61"/>
      <c r="T54" s="62"/>
      <c r="U54" s="62"/>
      <c r="V54" s="62"/>
      <c r="W54" s="63"/>
      <c r="X54" s="35"/>
    </row>
    <row r="55" spans="1:24" ht="18.75">
      <c r="A55" s="44"/>
      <c r="B55" s="64"/>
      <c r="C55" s="65"/>
      <c r="D55" s="65"/>
      <c r="E55" s="65"/>
      <c r="F55" s="65"/>
      <c r="G55" s="66"/>
      <c r="H55" s="35"/>
      <c r="I55" s="44"/>
      <c r="J55" s="64"/>
      <c r="K55" s="65"/>
      <c r="L55" s="65"/>
      <c r="M55" s="65"/>
      <c r="N55" s="65"/>
      <c r="O55" s="66"/>
      <c r="P55" s="35"/>
      <c r="Q55" s="44"/>
      <c r="R55" s="64"/>
      <c r="S55" s="65"/>
      <c r="T55" s="65"/>
      <c r="U55" s="65"/>
      <c r="V55" s="65"/>
      <c r="W55" s="66"/>
      <c r="X55" s="35"/>
    </row>
    <row r="56" spans="1:24" ht="18.75">
      <c r="A56" s="70"/>
      <c r="B56" s="68"/>
      <c r="C56" s="68"/>
      <c r="D56" s="68"/>
      <c r="E56" s="68"/>
      <c r="F56" s="68"/>
      <c r="G56" s="68"/>
      <c r="H56" s="71"/>
      <c r="I56" s="70"/>
      <c r="J56" s="68"/>
      <c r="K56" s="68"/>
      <c r="L56" s="68"/>
      <c r="M56" s="68"/>
      <c r="N56" s="68"/>
      <c r="O56" s="68"/>
      <c r="P56" s="71"/>
      <c r="Q56" s="70"/>
      <c r="R56" s="68"/>
      <c r="S56" s="68"/>
      <c r="T56" s="68"/>
      <c r="U56" s="68"/>
      <c r="V56" s="68"/>
      <c r="W56" s="68"/>
      <c r="X56" s="71"/>
    </row>
    <row r="57" spans="1:24">
      <c r="A57" s="26"/>
      <c r="B57" s="27"/>
      <c r="C57" s="27"/>
      <c r="D57" s="27"/>
      <c r="E57" s="27"/>
      <c r="F57" s="27"/>
      <c r="G57" s="27"/>
      <c r="H57" s="28"/>
      <c r="I57" s="26"/>
      <c r="J57" s="27"/>
      <c r="K57" s="27"/>
      <c r="L57" s="27"/>
      <c r="M57" s="27"/>
      <c r="N57" s="27"/>
      <c r="O57" s="27"/>
      <c r="P57" s="28"/>
      <c r="Q57" s="26"/>
      <c r="R57" s="27"/>
      <c r="S57" s="27"/>
      <c r="T57" s="27"/>
      <c r="U57" s="27"/>
      <c r="V57" s="27"/>
      <c r="W57" s="27"/>
      <c r="X57" s="28"/>
    </row>
    <row r="58" spans="1:24" ht="16.5">
      <c r="A58" s="34"/>
      <c r="B58" s="30"/>
      <c r="C58" s="31"/>
      <c r="D58" s="31"/>
      <c r="E58" s="31"/>
      <c r="F58" s="31"/>
      <c r="G58" s="32"/>
      <c r="H58" s="35"/>
      <c r="I58" s="34"/>
      <c r="J58" s="30"/>
      <c r="K58" s="31"/>
      <c r="L58" s="31"/>
      <c r="M58" s="31"/>
      <c r="N58" s="31"/>
      <c r="O58" s="32"/>
      <c r="P58" s="35"/>
      <c r="Q58" s="34"/>
      <c r="R58" s="30"/>
      <c r="S58" s="31"/>
      <c r="T58" s="31"/>
      <c r="U58" s="31"/>
      <c r="V58" s="31"/>
      <c r="W58" s="32"/>
      <c r="X58" s="35"/>
    </row>
    <row r="59" spans="1:24" ht="23.25">
      <c r="A59" s="36"/>
      <c r="B59" s="37">
        <f>'入力用(1-35)'!A12</f>
        <v>11</v>
      </c>
      <c r="C59" s="97" t="s">
        <v>3</v>
      </c>
      <c r="D59" s="123" t="str">
        <f>IF(('入力用(1-35)'!$E12)="","",VLOOKUP('入力用(1-35)'!$A12,'入力用(1-35)'!$A$2:$E$36,5))</f>
        <v/>
      </c>
      <c r="E59" s="123"/>
      <c r="F59" s="123"/>
      <c r="G59" s="124"/>
      <c r="H59" s="38"/>
      <c r="I59" s="36"/>
      <c r="J59" s="37">
        <f>'入力用(1-35)'!A15</f>
        <v>14</v>
      </c>
      <c r="K59" s="97" t="s">
        <v>3</v>
      </c>
      <c r="L59" s="123" t="str">
        <f>IF(('入力用(1-35)'!$E15)="","",VLOOKUP('入力用(1-35)'!$A15,'入力用(1-35)'!$A$2:$E$36,5))</f>
        <v/>
      </c>
      <c r="M59" s="123"/>
      <c r="N59" s="123"/>
      <c r="O59" s="124"/>
      <c r="P59" s="38"/>
      <c r="Q59" s="36"/>
      <c r="R59" s="37">
        <f>'入力用(1-35)'!A18</f>
        <v>17</v>
      </c>
      <c r="S59" s="97" t="s">
        <v>3</v>
      </c>
      <c r="T59" s="123" t="str">
        <f>IF(('入力用(1-35)'!$E18)="","",VLOOKUP('入力用(1-35)'!$A18,'入力用(1-35)'!$A$2:$E$36,5))</f>
        <v/>
      </c>
      <c r="U59" s="123"/>
      <c r="V59" s="123"/>
      <c r="W59" s="124"/>
      <c r="X59" s="38"/>
    </row>
    <row r="60" spans="1:24" ht="18.75">
      <c r="A60" s="44"/>
      <c r="B60" s="40"/>
      <c r="C60" s="41"/>
      <c r="D60" s="41"/>
      <c r="E60" s="41"/>
      <c r="F60" s="41"/>
      <c r="G60" s="42"/>
      <c r="H60" s="35"/>
      <c r="I60" s="44"/>
      <c r="J60" s="40"/>
      <c r="K60" s="41"/>
      <c r="L60" s="41"/>
      <c r="M60" s="41"/>
      <c r="N60" s="41"/>
      <c r="O60" s="42"/>
      <c r="P60" s="35"/>
      <c r="Q60" s="44"/>
      <c r="R60" s="40"/>
      <c r="S60" s="41"/>
      <c r="T60" s="41"/>
      <c r="U60" s="41"/>
      <c r="V60" s="41"/>
      <c r="W60" s="42"/>
      <c r="X60" s="35"/>
    </row>
    <row r="61" spans="1:24" ht="18.75">
      <c r="A61" s="44"/>
      <c r="B61" s="45"/>
      <c r="C61" s="46"/>
      <c r="D61" s="46"/>
      <c r="E61" s="46"/>
      <c r="F61" s="46"/>
      <c r="G61" s="47"/>
      <c r="H61" s="35"/>
      <c r="I61" s="44"/>
      <c r="J61" s="45"/>
      <c r="K61" s="46"/>
      <c r="L61" s="46"/>
      <c r="M61" s="46"/>
      <c r="N61" s="46"/>
      <c r="O61" s="47"/>
      <c r="P61" s="35"/>
      <c r="Q61" s="44"/>
      <c r="R61" s="45"/>
      <c r="S61" s="46"/>
      <c r="T61" s="46"/>
      <c r="U61" s="46"/>
      <c r="V61" s="46"/>
      <c r="W61" s="47"/>
      <c r="X61" s="35"/>
    </row>
    <row r="62" spans="1:24" ht="23.25">
      <c r="A62" s="36"/>
      <c r="B62" s="125" t="str">
        <f>$B$6</f>
        <v>豊岡市立伊藤清永小学校(幼稚園)</v>
      </c>
      <c r="C62" s="118"/>
      <c r="D62" s="118"/>
      <c r="E62" s="118"/>
      <c r="F62" s="118"/>
      <c r="G62" s="126"/>
      <c r="H62" s="38"/>
      <c r="I62" s="36"/>
      <c r="J62" s="125" t="str">
        <f>$B$6</f>
        <v>豊岡市立伊藤清永小学校(幼稚園)</v>
      </c>
      <c r="K62" s="118"/>
      <c r="L62" s="118"/>
      <c r="M62" s="118"/>
      <c r="N62" s="118"/>
      <c r="O62" s="126"/>
      <c r="P62" s="38"/>
      <c r="Q62" s="36"/>
      <c r="R62" s="125" t="str">
        <f>$B$6</f>
        <v>豊岡市立伊藤清永小学校(幼稚園)</v>
      </c>
      <c r="S62" s="118"/>
      <c r="T62" s="118"/>
      <c r="U62" s="118"/>
      <c r="V62" s="118"/>
      <c r="W62" s="126"/>
      <c r="X62" s="38"/>
    </row>
    <row r="63" spans="1:24" ht="18.75">
      <c r="A63" s="44"/>
      <c r="B63" s="48"/>
      <c r="C63" s="41"/>
      <c r="D63" s="41"/>
      <c r="E63" s="41"/>
      <c r="F63" s="41"/>
      <c r="G63" s="42"/>
      <c r="H63" s="35"/>
      <c r="I63" s="44"/>
      <c r="J63" s="48"/>
      <c r="K63" s="41"/>
      <c r="L63" s="41"/>
      <c r="M63" s="41"/>
      <c r="N63" s="41"/>
      <c r="O63" s="42"/>
      <c r="P63" s="35"/>
      <c r="Q63" s="44"/>
      <c r="R63" s="48"/>
      <c r="S63" s="41"/>
      <c r="T63" s="41"/>
      <c r="U63" s="41"/>
      <c r="V63" s="41"/>
      <c r="W63" s="42"/>
      <c r="X63" s="35"/>
    </row>
    <row r="64" spans="1:24" ht="23.25">
      <c r="A64" s="44"/>
      <c r="B64" s="49"/>
      <c r="C64" s="50"/>
      <c r="D64" s="51"/>
      <c r="E64" s="46"/>
      <c r="F64" s="46"/>
      <c r="G64" s="47"/>
      <c r="H64" s="43"/>
      <c r="I64" s="44"/>
      <c r="J64" s="49"/>
      <c r="K64" s="50"/>
      <c r="L64" s="51"/>
      <c r="M64" s="46"/>
      <c r="N64" s="46"/>
      <c r="O64" s="47"/>
      <c r="P64" s="43"/>
      <c r="Q64" s="44"/>
      <c r="R64" s="49"/>
      <c r="S64" s="50"/>
      <c r="T64" s="51"/>
      <c r="U64" s="46"/>
      <c r="V64" s="46"/>
      <c r="W64" s="47"/>
      <c r="X64" s="43"/>
    </row>
    <row r="65" spans="1:24" ht="23.25">
      <c r="A65" s="44"/>
      <c r="B65" s="52"/>
      <c r="C65" s="50" t="s">
        <v>7</v>
      </c>
      <c r="D65" s="119" t="str">
        <f>IF(('入力用(1-35)'!$D12)="","",VLOOKUP('入力用(1-35)'!$A12,'入力用(1-35)'!$A$2:$E$36,4))</f>
        <v/>
      </c>
      <c r="E65" s="119"/>
      <c r="F65" s="119"/>
      <c r="G65" s="120"/>
      <c r="H65" s="43"/>
      <c r="I65" s="44"/>
      <c r="J65" s="52"/>
      <c r="K65" s="50" t="s">
        <v>7</v>
      </c>
      <c r="L65" s="119" t="str">
        <f>IF(('入力用(1-35)'!$D15)="","",VLOOKUP('入力用(1-35)'!$A15,'入力用(1-35)'!$A$2:$E$36,4))</f>
        <v/>
      </c>
      <c r="M65" s="119"/>
      <c r="N65" s="119"/>
      <c r="O65" s="120"/>
      <c r="P65" s="43"/>
      <c r="Q65" s="44"/>
      <c r="R65" s="52"/>
      <c r="S65" s="50" t="s">
        <v>7</v>
      </c>
      <c r="T65" s="119" t="str">
        <f>IF(('入力用(1-35)'!$D18)="","",VLOOKUP('入力用(1-35)'!$A18,'入力用(1-35)'!$A$2:$E$36,4))</f>
        <v/>
      </c>
      <c r="U65" s="119"/>
      <c r="V65" s="119"/>
      <c r="W65" s="120"/>
      <c r="X65" s="43"/>
    </row>
    <row r="66" spans="1:24" ht="34.5">
      <c r="A66" s="36"/>
      <c r="B66" s="54" t="str">
        <f>IF(('入力用(1-35)'!B12)="","",VLOOKUP('入力用(1-35)'!A12,'入力用(1-35)'!$A$2:$E$36,2))</f>
        <v/>
      </c>
      <c r="C66" s="55" t="s">
        <v>4</v>
      </c>
      <c r="D66" s="121" t="str">
        <f>IF(('入力用(1-35)'!$C12)="","",VLOOKUP('入力用(1-35)'!$A12,'入力用(1-35)'!$A$2:$E$36,3))</f>
        <v/>
      </c>
      <c r="E66" s="121"/>
      <c r="F66" s="121"/>
      <c r="G66" s="122"/>
      <c r="H66" s="38"/>
      <c r="I66" s="36"/>
      <c r="J66" s="54" t="str">
        <f>IF(('入力用(1-35)'!$B15)="","",VLOOKUP('入力用(1-35)'!$A15,'入力用(1-35)'!$A$2:$E$36,2))</f>
        <v/>
      </c>
      <c r="K66" s="55" t="s">
        <v>4</v>
      </c>
      <c r="L66" s="121" t="str">
        <f>IF(('入力用(1-35)'!$C15)="","",VLOOKUP('入力用(1-35)'!$A15,'入力用(1-35)'!$A$2:$E$36,3))</f>
        <v/>
      </c>
      <c r="M66" s="121"/>
      <c r="N66" s="121"/>
      <c r="O66" s="122"/>
      <c r="P66" s="38"/>
      <c r="Q66" s="36"/>
      <c r="R66" s="54" t="str">
        <f>IF(('入力用(1-35)'!$B18)="","",VLOOKUP('入力用(1-35)'!$A18,'入力用(1-35)'!$A$2:$E$36,2))</f>
        <v/>
      </c>
      <c r="S66" s="55" t="s">
        <v>4</v>
      </c>
      <c r="T66" s="121" t="str">
        <f>IF(('入力用(1-35)'!$C18)="","",VLOOKUP('入力用(1-35)'!$A18,'入力用(1-35)'!$A$2:$E$36,3))</f>
        <v/>
      </c>
      <c r="U66" s="121"/>
      <c r="V66" s="121"/>
      <c r="W66" s="122"/>
      <c r="X66" s="38"/>
    </row>
    <row r="67" spans="1:24" ht="18.75">
      <c r="A67" s="44"/>
      <c r="B67" s="58"/>
      <c r="C67" s="59"/>
      <c r="D67" s="41"/>
      <c r="E67" s="41"/>
      <c r="F67" s="41"/>
      <c r="G67" s="42"/>
      <c r="H67" s="35"/>
      <c r="I67" s="44"/>
      <c r="J67" s="58"/>
      <c r="K67" s="59"/>
      <c r="L67" s="41"/>
      <c r="M67" s="41"/>
      <c r="N67" s="41"/>
      <c r="O67" s="42"/>
      <c r="P67" s="35"/>
      <c r="Q67" s="44"/>
      <c r="R67" s="58"/>
      <c r="S67" s="59"/>
      <c r="T67" s="41"/>
      <c r="U67" s="41"/>
      <c r="V67" s="41"/>
      <c r="W67" s="42"/>
      <c r="X67" s="35"/>
    </row>
    <row r="68" spans="1:24" ht="30">
      <c r="A68" s="44"/>
      <c r="B68" s="60" t="s">
        <v>5</v>
      </c>
      <c r="C68" s="61"/>
      <c r="D68" s="62"/>
      <c r="E68" s="62"/>
      <c r="F68" s="62"/>
      <c r="G68" s="63"/>
      <c r="H68" s="35"/>
      <c r="I68" s="44"/>
      <c r="J68" s="60" t="s">
        <v>5</v>
      </c>
      <c r="K68" s="61"/>
      <c r="L68" s="62"/>
      <c r="M68" s="62"/>
      <c r="N68" s="62"/>
      <c r="O68" s="63"/>
      <c r="P68" s="35"/>
      <c r="Q68" s="44"/>
      <c r="R68" s="60" t="s">
        <v>5</v>
      </c>
      <c r="S68" s="61"/>
      <c r="T68" s="62"/>
      <c r="U68" s="62"/>
      <c r="V68" s="62"/>
      <c r="W68" s="63"/>
      <c r="X68" s="35"/>
    </row>
    <row r="69" spans="1:24" ht="18.75">
      <c r="A69" s="44"/>
      <c r="B69" s="64"/>
      <c r="C69" s="65"/>
      <c r="D69" s="65"/>
      <c r="E69" s="65"/>
      <c r="F69" s="65"/>
      <c r="G69" s="66"/>
      <c r="H69" s="35"/>
      <c r="I69" s="44"/>
      <c r="J69" s="64"/>
      <c r="K69" s="65"/>
      <c r="L69" s="65"/>
      <c r="M69" s="65"/>
      <c r="N69" s="65"/>
      <c r="O69" s="66"/>
      <c r="P69" s="35"/>
      <c r="Q69" s="44"/>
      <c r="R69" s="64"/>
      <c r="S69" s="65"/>
      <c r="T69" s="65"/>
      <c r="U69" s="65"/>
      <c r="V69" s="65"/>
      <c r="W69" s="66"/>
      <c r="X69" s="35"/>
    </row>
    <row r="70" spans="1:24" ht="18.75">
      <c r="A70" s="70"/>
      <c r="B70" s="68"/>
      <c r="C70" s="68"/>
      <c r="D70" s="68"/>
      <c r="E70" s="68"/>
      <c r="F70" s="68"/>
      <c r="G70" s="68"/>
      <c r="H70" s="71"/>
      <c r="I70" s="70"/>
      <c r="J70" s="68"/>
      <c r="K70" s="68"/>
      <c r="L70" s="68"/>
      <c r="M70" s="68"/>
      <c r="N70" s="68"/>
      <c r="O70" s="68"/>
      <c r="P70" s="71"/>
      <c r="Q70" s="70"/>
      <c r="R70" s="68"/>
      <c r="S70" s="68"/>
      <c r="T70" s="68"/>
      <c r="U70" s="68"/>
      <c r="V70" s="68"/>
      <c r="W70" s="68"/>
      <c r="X70" s="71"/>
    </row>
    <row r="71" spans="1:24">
      <c r="A71" s="26"/>
      <c r="B71" s="27"/>
      <c r="C71" s="27"/>
      <c r="D71" s="27"/>
      <c r="E71" s="27"/>
      <c r="F71" s="27"/>
      <c r="G71" s="27"/>
      <c r="H71" s="28"/>
      <c r="I71" s="26"/>
      <c r="J71" s="27"/>
      <c r="K71" s="27"/>
      <c r="L71" s="27"/>
      <c r="M71" s="27"/>
      <c r="N71" s="27"/>
      <c r="O71" s="27"/>
      <c r="P71" s="28"/>
      <c r="Q71" s="26"/>
      <c r="R71" s="27"/>
      <c r="S71" s="27"/>
      <c r="T71" s="27"/>
      <c r="U71" s="27"/>
      <c r="V71" s="27"/>
      <c r="W71" s="27"/>
      <c r="X71" s="28"/>
    </row>
    <row r="72" spans="1:24" ht="16.5">
      <c r="A72" s="34"/>
      <c r="B72" s="30"/>
      <c r="C72" s="31"/>
      <c r="D72" s="31"/>
      <c r="E72" s="31"/>
      <c r="F72" s="31"/>
      <c r="G72" s="32"/>
      <c r="H72" s="35"/>
      <c r="I72" s="34"/>
      <c r="J72" s="30"/>
      <c r="K72" s="31"/>
      <c r="L72" s="31"/>
      <c r="M72" s="31"/>
      <c r="N72" s="31"/>
      <c r="O72" s="32"/>
      <c r="P72" s="35"/>
      <c r="Q72" s="34"/>
      <c r="R72" s="30"/>
      <c r="S72" s="31"/>
      <c r="T72" s="31"/>
      <c r="U72" s="31"/>
      <c r="V72" s="31"/>
      <c r="W72" s="32"/>
      <c r="X72" s="35"/>
    </row>
    <row r="73" spans="1:24" ht="23.25">
      <c r="A73" s="36"/>
      <c r="B73" s="37">
        <f>'入力用(1-35)'!A13</f>
        <v>12</v>
      </c>
      <c r="C73" s="97" t="s">
        <v>3</v>
      </c>
      <c r="D73" s="123" t="str">
        <f>IF(('入力用(1-35)'!$E13)="","",VLOOKUP('入力用(1-35)'!$A13,'入力用(1-35)'!$A$2:$E$36,5))</f>
        <v/>
      </c>
      <c r="E73" s="123"/>
      <c r="F73" s="123"/>
      <c r="G73" s="124"/>
      <c r="H73" s="38"/>
      <c r="I73" s="36"/>
      <c r="J73" s="37">
        <f>'入力用(1-35)'!A16</f>
        <v>15</v>
      </c>
      <c r="K73" s="97" t="s">
        <v>3</v>
      </c>
      <c r="L73" s="123" t="str">
        <f>IF(('入力用(1-35)'!$E16)="","",VLOOKUP('入力用(1-35)'!$A16,'入力用(1-35)'!$A$2:$E$36,5))</f>
        <v/>
      </c>
      <c r="M73" s="123"/>
      <c r="N73" s="123"/>
      <c r="O73" s="124"/>
      <c r="P73" s="38"/>
      <c r="Q73" s="36"/>
      <c r="R73" s="37">
        <f>'入力用(1-35)'!A19</f>
        <v>18</v>
      </c>
      <c r="S73" s="97" t="s">
        <v>3</v>
      </c>
      <c r="T73" s="123" t="str">
        <f>IF(('入力用(1-35)'!$E19)="","",VLOOKUP('入力用(1-35)'!$A19,'入力用(1-35)'!$A$2:$E$36,5))</f>
        <v/>
      </c>
      <c r="U73" s="123"/>
      <c r="V73" s="123"/>
      <c r="W73" s="124"/>
      <c r="X73" s="38"/>
    </row>
    <row r="74" spans="1:24" ht="18.75">
      <c r="A74" s="44"/>
      <c r="B74" s="40"/>
      <c r="C74" s="41"/>
      <c r="D74" s="41"/>
      <c r="E74" s="41"/>
      <c r="F74" s="41"/>
      <c r="G74" s="42"/>
      <c r="H74" s="35"/>
      <c r="I74" s="44"/>
      <c r="J74" s="40"/>
      <c r="K74" s="41"/>
      <c r="L74" s="41"/>
      <c r="M74" s="41"/>
      <c r="N74" s="41"/>
      <c r="O74" s="42"/>
      <c r="P74" s="35"/>
      <c r="Q74" s="44"/>
      <c r="R74" s="40"/>
      <c r="S74" s="41"/>
      <c r="T74" s="41"/>
      <c r="U74" s="41"/>
      <c r="V74" s="41"/>
      <c r="W74" s="42"/>
      <c r="X74" s="35"/>
    </row>
    <row r="75" spans="1:24" ht="18.75">
      <c r="A75" s="44"/>
      <c r="B75" s="45"/>
      <c r="C75" s="46"/>
      <c r="D75" s="46"/>
      <c r="E75" s="46"/>
      <c r="F75" s="46"/>
      <c r="G75" s="47"/>
      <c r="H75" s="35"/>
      <c r="I75" s="44"/>
      <c r="J75" s="45"/>
      <c r="K75" s="46"/>
      <c r="L75" s="46"/>
      <c r="M75" s="46"/>
      <c r="N75" s="46"/>
      <c r="O75" s="47"/>
      <c r="P75" s="35"/>
      <c r="Q75" s="44"/>
      <c r="R75" s="45"/>
      <c r="S75" s="46"/>
      <c r="T75" s="46"/>
      <c r="U75" s="46"/>
      <c r="V75" s="46"/>
      <c r="W75" s="47"/>
      <c r="X75" s="35"/>
    </row>
    <row r="76" spans="1:24" ht="23.25">
      <c r="A76" s="36"/>
      <c r="B76" s="125" t="str">
        <f>$B$6</f>
        <v>豊岡市立伊藤清永小学校(幼稚園)</v>
      </c>
      <c r="C76" s="118"/>
      <c r="D76" s="118"/>
      <c r="E76" s="118"/>
      <c r="F76" s="118"/>
      <c r="G76" s="126"/>
      <c r="H76" s="38"/>
      <c r="I76" s="36"/>
      <c r="J76" s="125" t="str">
        <f>$B$6</f>
        <v>豊岡市立伊藤清永小学校(幼稚園)</v>
      </c>
      <c r="K76" s="118"/>
      <c r="L76" s="118"/>
      <c r="M76" s="118"/>
      <c r="N76" s="118"/>
      <c r="O76" s="126"/>
      <c r="P76" s="38"/>
      <c r="Q76" s="36"/>
      <c r="R76" s="125" t="str">
        <f>$B$6</f>
        <v>豊岡市立伊藤清永小学校(幼稚園)</v>
      </c>
      <c r="S76" s="118"/>
      <c r="T76" s="118"/>
      <c r="U76" s="118"/>
      <c r="V76" s="118"/>
      <c r="W76" s="126"/>
      <c r="X76" s="38"/>
    </row>
    <row r="77" spans="1:24" ht="18.75">
      <c r="A77" s="44"/>
      <c r="B77" s="48"/>
      <c r="C77" s="41"/>
      <c r="D77" s="41"/>
      <c r="E77" s="41"/>
      <c r="F77" s="41"/>
      <c r="G77" s="42"/>
      <c r="H77" s="35"/>
      <c r="I77" s="44"/>
      <c r="J77" s="48"/>
      <c r="K77" s="41"/>
      <c r="L77" s="41"/>
      <c r="M77" s="41"/>
      <c r="N77" s="41"/>
      <c r="O77" s="42"/>
      <c r="P77" s="35"/>
      <c r="Q77" s="44"/>
      <c r="R77" s="48"/>
      <c r="S77" s="41"/>
      <c r="T77" s="41"/>
      <c r="U77" s="41"/>
      <c r="V77" s="41"/>
      <c r="W77" s="42"/>
      <c r="X77" s="35"/>
    </row>
    <row r="78" spans="1:24" ht="23.25">
      <c r="A78" s="44"/>
      <c r="B78" s="49"/>
      <c r="C78" s="50"/>
      <c r="D78" s="51"/>
      <c r="E78" s="46"/>
      <c r="F78" s="46"/>
      <c r="G78" s="47"/>
      <c r="H78" s="43"/>
      <c r="I78" s="44"/>
      <c r="J78" s="49"/>
      <c r="K78" s="50"/>
      <c r="L78" s="51"/>
      <c r="M78" s="46"/>
      <c r="N78" s="46"/>
      <c r="O78" s="47"/>
      <c r="P78" s="43"/>
      <c r="Q78" s="44"/>
      <c r="R78" s="49"/>
      <c r="S78" s="50"/>
      <c r="T78" s="51"/>
      <c r="U78" s="46"/>
      <c r="V78" s="46"/>
      <c r="W78" s="47"/>
      <c r="X78" s="43"/>
    </row>
    <row r="79" spans="1:24" ht="23.25">
      <c r="A79" s="44"/>
      <c r="B79" s="52"/>
      <c r="C79" s="50" t="s">
        <v>7</v>
      </c>
      <c r="D79" s="119" t="str">
        <f>IF(('入力用(1-35)'!$D13)="","",VLOOKUP('入力用(1-35)'!$A13,'入力用(1-35)'!$A$2:$E$36,4))</f>
        <v/>
      </c>
      <c r="E79" s="119"/>
      <c r="F79" s="119"/>
      <c r="G79" s="120"/>
      <c r="H79" s="43"/>
      <c r="I79" s="44"/>
      <c r="J79" s="52"/>
      <c r="K79" s="50" t="s">
        <v>7</v>
      </c>
      <c r="L79" s="119" t="str">
        <f>IF(('入力用(1-35)'!$D16)="","",VLOOKUP('入力用(1-35)'!$A16,'入力用(1-35)'!$A$2:$E$36,4))</f>
        <v/>
      </c>
      <c r="M79" s="119"/>
      <c r="N79" s="119"/>
      <c r="O79" s="120"/>
      <c r="P79" s="43"/>
      <c r="Q79" s="44"/>
      <c r="R79" s="52"/>
      <c r="S79" s="50" t="s">
        <v>7</v>
      </c>
      <c r="T79" s="119" t="str">
        <f>IF(('入力用(1-35)'!$D19)="","",VLOOKUP('入力用(1-35)'!$A19,'入力用(1-35)'!$A$2:$E$36,4))</f>
        <v/>
      </c>
      <c r="U79" s="119"/>
      <c r="V79" s="119"/>
      <c r="W79" s="120"/>
      <c r="X79" s="43"/>
    </row>
    <row r="80" spans="1:24" ht="34.5">
      <c r="A80" s="36"/>
      <c r="B80" s="54" t="str">
        <f>IF(('入力用(1-35)'!B13)="","",VLOOKUP('入力用(1-35)'!A13,'入力用(1-35)'!$A$2:$E$36,2))</f>
        <v/>
      </c>
      <c r="C80" s="55" t="s">
        <v>4</v>
      </c>
      <c r="D80" s="121" t="str">
        <f>IF(('入力用(1-35)'!$C13)="","",VLOOKUP('入力用(1-35)'!$A13,'入力用(1-35)'!$A$2:$E$36,3))</f>
        <v/>
      </c>
      <c r="E80" s="121"/>
      <c r="F80" s="121"/>
      <c r="G80" s="122"/>
      <c r="H80" s="38"/>
      <c r="I80" s="36"/>
      <c r="J80" s="54" t="str">
        <f>IF(('入力用(1-35)'!$B16)="","",VLOOKUP('入力用(1-35)'!$A16,'入力用(1-35)'!$A$2:$E$36,2))</f>
        <v/>
      </c>
      <c r="K80" s="55" t="s">
        <v>4</v>
      </c>
      <c r="L80" s="121" t="str">
        <f>IF(('入力用(1-35)'!$C16)="","",VLOOKUP('入力用(1-35)'!$A16,'入力用(1-35)'!$A$2:$E$36,3))</f>
        <v/>
      </c>
      <c r="M80" s="121"/>
      <c r="N80" s="121"/>
      <c r="O80" s="122"/>
      <c r="P80" s="38"/>
      <c r="Q80" s="36"/>
      <c r="R80" s="54" t="str">
        <f>IF(('入力用(1-35)'!$B19)="","",VLOOKUP('入力用(1-35)'!$A19,'入力用(1-35)'!$A$2:$E$36,2))</f>
        <v/>
      </c>
      <c r="S80" s="55" t="s">
        <v>4</v>
      </c>
      <c r="T80" s="121" t="str">
        <f>IF(('入力用(1-35)'!$C19)="","",VLOOKUP('入力用(1-35)'!$A19,'入力用(1-35)'!$A$2:$E$36,3))</f>
        <v/>
      </c>
      <c r="U80" s="121"/>
      <c r="V80" s="121"/>
      <c r="W80" s="122"/>
      <c r="X80" s="38"/>
    </row>
    <row r="81" spans="1:24" ht="18.75">
      <c r="A81" s="44"/>
      <c r="B81" s="58"/>
      <c r="C81" s="59"/>
      <c r="D81" s="41"/>
      <c r="E81" s="41"/>
      <c r="F81" s="41"/>
      <c r="G81" s="42"/>
      <c r="H81" s="35"/>
      <c r="I81" s="44"/>
      <c r="J81" s="58"/>
      <c r="K81" s="59"/>
      <c r="L81" s="41"/>
      <c r="M81" s="41"/>
      <c r="N81" s="41"/>
      <c r="O81" s="42"/>
      <c r="P81" s="35"/>
      <c r="Q81" s="44"/>
      <c r="R81" s="58"/>
      <c r="S81" s="59"/>
      <c r="T81" s="41"/>
      <c r="U81" s="41"/>
      <c r="V81" s="41"/>
      <c r="W81" s="42"/>
      <c r="X81" s="35"/>
    </row>
    <row r="82" spans="1:24" ht="30">
      <c r="A82" s="44"/>
      <c r="B82" s="60" t="s">
        <v>5</v>
      </c>
      <c r="C82" s="61"/>
      <c r="D82" s="62"/>
      <c r="E82" s="62"/>
      <c r="F82" s="62"/>
      <c r="G82" s="63"/>
      <c r="H82" s="35"/>
      <c r="I82" s="44"/>
      <c r="J82" s="60" t="s">
        <v>5</v>
      </c>
      <c r="K82" s="61"/>
      <c r="L82" s="62"/>
      <c r="M82" s="62"/>
      <c r="N82" s="62"/>
      <c r="O82" s="63"/>
      <c r="P82" s="35"/>
      <c r="Q82" s="44"/>
      <c r="R82" s="60" t="s">
        <v>5</v>
      </c>
      <c r="S82" s="61"/>
      <c r="T82" s="62"/>
      <c r="U82" s="62"/>
      <c r="V82" s="62"/>
      <c r="W82" s="63"/>
      <c r="X82" s="35"/>
    </row>
    <row r="83" spans="1:24" ht="18.75">
      <c r="A83" s="44"/>
      <c r="B83" s="64"/>
      <c r="C83" s="65"/>
      <c r="D83" s="65"/>
      <c r="E83" s="65"/>
      <c r="F83" s="65"/>
      <c r="G83" s="66"/>
      <c r="H83" s="35"/>
      <c r="I83" s="44"/>
      <c r="J83" s="64"/>
      <c r="K83" s="65"/>
      <c r="L83" s="65"/>
      <c r="M83" s="65"/>
      <c r="N83" s="65"/>
      <c r="O83" s="66"/>
      <c r="P83" s="35"/>
      <c r="Q83" s="44"/>
      <c r="R83" s="64"/>
      <c r="S83" s="65"/>
      <c r="T83" s="65"/>
      <c r="U83" s="65"/>
      <c r="V83" s="65"/>
      <c r="W83" s="66"/>
      <c r="X83" s="35"/>
    </row>
    <row r="84" spans="1:24" ht="18.75">
      <c r="A84" s="70"/>
      <c r="B84" s="68"/>
      <c r="C84" s="68"/>
      <c r="D84" s="68"/>
      <c r="E84" s="68"/>
      <c r="F84" s="68"/>
      <c r="G84" s="68"/>
      <c r="H84" s="71"/>
      <c r="I84" s="70"/>
      <c r="J84" s="68"/>
      <c r="K84" s="68"/>
      <c r="L84" s="68"/>
      <c r="M84" s="68"/>
      <c r="N84" s="68"/>
      <c r="O84" s="68"/>
      <c r="P84" s="71"/>
      <c r="Q84" s="70"/>
      <c r="R84" s="68"/>
      <c r="S84" s="68"/>
      <c r="T84" s="68"/>
      <c r="U84" s="68"/>
      <c r="V84" s="68"/>
      <c r="W84" s="68"/>
      <c r="X84" s="71"/>
    </row>
    <row r="85" spans="1:24">
      <c r="A85" s="26"/>
      <c r="B85" s="27"/>
      <c r="C85" s="27"/>
      <c r="D85" s="27"/>
      <c r="E85" s="27"/>
      <c r="F85" s="27"/>
      <c r="G85" s="27"/>
      <c r="H85" s="28"/>
      <c r="I85" s="26"/>
      <c r="J85" s="27"/>
      <c r="K85" s="27"/>
      <c r="L85" s="27"/>
      <c r="M85" s="27"/>
      <c r="N85" s="27"/>
      <c r="O85" s="27"/>
      <c r="P85" s="28"/>
      <c r="Q85" s="26"/>
      <c r="R85" s="27"/>
      <c r="S85" s="27"/>
      <c r="T85" s="27"/>
      <c r="U85" s="27"/>
      <c r="V85" s="27"/>
      <c r="W85" s="27"/>
      <c r="X85" s="28"/>
    </row>
    <row r="86" spans="1:24" ht="16.5">
      <c r="A86" s="34"/>
      <c r="B86" s="30"/>
      <c r="C86" s="31"/>
      <c r="D86" s="31"/>
      <c r="E86" s="31"/>
      <c r="F86" s="31"/>
      <c r="G86" s="32"/>
      <c r="H86" s="35"/>
      <c r="I86" s="34"/>
      <c r="J86" s="30"/>
      <c r="K86" s="31"/>
      <c r="L86" s="31"/>
      <c r="M86" s="31"/>
      <c r="N86" s="31"/>
      <c r="O86" s="32"/>
      <c r="P86" s="35"/>
      <c r="Q86" s="34"/>
      <c r="R86" s="30"/>
      <c r="S86" s="31"/>
      <c r="T86" s="31"/>
      <c r="U86" s="31"/>
      <c r="V86" s="31"/>
      <c r="W86" s="32"/>
      <c r="X86" s="35"/>
    </row>
    <row r="87" spans="1:24" ht="23.25">
      <c r="A87" s="36"/>
      <c r="B87" s="37">
        <f>'入力用(1-35)'!A20</f>
        <v>19</v>
      </c>
      <c r="C87" s="97" t="s">
        <v>3</v>
      </c>
      <c r="D87" s="123" t="str">
        <f>IF(('入力用(1-35)'!$E20)="","",VLOOKUP('入力用(1-35)'!$A20,'入力用(1-35)'!$A$2:$E$36,5))</f>
        <v/>
      </c>
      <c r="E87" s="123"/>
      <c r="F87" s="123"/>
      <c r="G87" s="124"/>
      <c r="H87" s="38"/>
      <c r="I87" s="36"/>
      <c r="J87" s="37">
        <f>'入力用(1-35)'!A23</f>
        <v>22</v>
      </c>
      <c r="K87" s="97" t="s">
        <v>3</v>
      </c>
      <c r="L87" s="123" t="str">
        <f>IF(('入力用(1-35)'!$E23)="","",VLOOKUP('入力用(1-35)'!$A23,'入力用(1-35)'!$A$2:$E$36,5))</f>
        <v/>
      </c>
      <c r="M87" s="123"/>
      <c r="N87" s="123"/>
      <c r="O87" s="124"/>
      <c r="P87" s="38"/>
      <c r="Q87" s="36"/>
      <c r="R87" s="37">
        <f>'入力用(1-35)'!A26</f>
        <v>25</v>
      </c>
      <c r="S87" s="97" t="s">
        <v>3</v>
      </c>
      <c r="T87" s="123" t="str">
        <f>IF(('入力用(1-35)'!$E26)="","",VLOOKUP('入力用(1-35)'!$A26,'入力用(1-35)'!$A$2:$E$36,5))</f>
        <v/>
      </c>
      <c r="U87" s="123"/>
      <c r="V87" s="123"/>
      <c r="W87" s="124"/>
      <c r="X87" s="38"/>
    </row>
    <row r="88" spans="1:24" ht="18.75">
      <c r="A88" s="44"/>
      <c r="B88" s="40"/>
      <c r="C88" s="41"/>
      <c r="D88" s="41"/>
      <c r="E88" s="41"/>
      <c r="F88" s="41"/>
      <c r="G88" s="42"/>
      <c r="H88" s="35"/>
      <c r="I88" s="44"/>
      <c r="J88" s="40"/>
      <c r="K88" s="41"/>
      <c r="L88" s="41"/>
      <c r="M88" s="41"/>
      <c r="N88" s="41"/>
      <c r="O88" s="42"/>
      <c r="P88" s="35"/>
      <c r="Q88" s="44"/>
      <c r="R88" s="40"/>
      <c r="S88" s="41"/>
      <c r="T88" s="41"/>
      <c r="U88" s="41"/>
      <c r="V88" s="41"/>
      <c r="W88" s="42"/>
      <c r="X88" s="35"/>
    </row>
    <row r="89" spans="1:24" ht="18.75">
      <c r="A89" s="44"/>
      <c r="B89" s="45"/>
      <c r="C89" s="46"/>
      <c r="D89" s="46"/>
      <c r="E89" s="46"/>
      <c r="F89" s="46"/>
      <c r="G89" s="47"/>
      <c r="H89" s="35"/>
      <c r="I89" s="44"/>
      <c r="J89" s="45"/>
      <c r="K89" s="46"/>
      <c r="L89" s="46"/>
      <c r="M89" s="46"/>
      <c r="N89" s="46"/>
      <c r="O89" s="47"/>
      <c r="P89" s="35"/>
      <c r="Q89" s="44"/>
      <c r="R89" s="45"/>
      <c r="S89" s="46"/>
      <c r="T89" s="46"/>
      <c r="U89" s="46"/>
      <c r="V89" s="46"/>
      <c r="W89" s="47"/>
      <c r="X89" s="35"/>
    </row>
    <row r="90" spans="1:24" ht="23.25">
      <c r="A90" s="36"/>
      <c r="B90" s="125" t="str">
        <f>$B$6</f>
        <v>豊岡市立伊藤清永小学校(幼稚園)</v>
      </c>
      <c r="C90" s="118"/>
      <c r="D90" s="118"/>
      <c r="E90" s="118"/>
      <c r="F90" s="118"/>
      <c r="G90" s="126"/>
      <c r="H90" s="38"/>
      <c r="I90" s="36"/>
      <c r="J90" s="125" t="str">
        <f>$B$6</f>
        <v>豊岡市立伊藤清永小学校(幼稚園)</v>
      </c>
      <c r="K90" s="118"/>
      <c r="L90" s="118"/>
      <c r="M90" s="118"/>
      <c r="N90" s="118"/>
      <c r="O90" s="126"/>
      <c r="P90" s="38"/>
      <c r="Q90" s="36"/>
      <c r="R90" s="125" t="str">
        <f>$B$6</f>
        <v>豊岡市立伊藤清永小学校(幼稚園)</v>
      </c>
      <c r="S90" s="118"/>
      <c r="T90" s="118"/>
      <c r="U90" s="118"/>
      <c r="V90" s="118"/>
      <c r="W90" s="126"/>
      <c r="X90" s="38"/>
    </row>
    <row r="91" spans="1:24" ht="18.75">
      <c r="A91" s="44"/>
      <c r="B91" s="48"/>
      <c r="C91" s="41"/>
      <c r="D91" s="41"/>
      <c r="E91" s="41"/>
      <c r="F91" s="41"/>
      <c r="G91" s="42"/>
      <c r="H91" s="35"/>
      <c r="I91" s="44"/>
      <c r="J91" s="48"/>
      <c r="K91" s="41"/>
      <c r="L91" s="41"/>
      <c r="M91" s="41"/>
      <c r="N91" s="41"/>
      <c r="O91" s="42"/>
      <c r="P91" s="35"/>
      <c r="Q91" s="44"/>
      <c r="R91" s="48"/>
      <c r="S91" s="41"/>
      <c r="T91" s="41"/>
      <c r="U91" s="41"/>
      <c r="V91" s="41"/>
      <c r="W91" s="42"/>
      <c r="X91" s="35"/>
    </row>
    <row r="92" spans="1:24" ht="23.25">
      <c r="A92" s="44"/>
      <c r="B92" s="49"/>
      <c r="C92" s="50"/>
      <c r="D92" s="51"/>
      <c r="E92" s="46"/>
      <c r="F92" s="46"/>
      <c r="G92" s="47"/>
      <c r="H92" s="43"/>
      <c r="I92" s="44"/>
      <c r="J92" s="49"/>
      <c r="K92" s="50"/>
      <c r="L92" s="51"/>
      <c r="M92" s="46"/>
      <c r="N92" s="46"/>
      <c r="O92" s="47"/>
      <c r="P92" s="43"/>
      <c r="Q92" s="44"/>
      <c r="R92" s="49"/>
      <c r="S92" s="50"/>
      <c r="T92" s="51"/>
      <c r="U92" s="46"/>
      <c r="V92" s="46"/>
      <c r="W92" s="47"/>
      <c r="X92" s="43"/>
    </row>
    <row r="93" spans="1:24" ht="23.25">
      <c r="A93" s="44"/>
      <c r="B93" s="52"/>
      <c r="C93" s="50" t="s">
        <v>7</v>
      </c>
      <c r="D93" s="119" t="str">
        <f>IF(('入力用(1-35)'!$D20)="","",VLOOKUP('入力用(1-35)'!$A20,'入力用(1-35)'!$A$2:$E$36,4))</f>
        <v/>
      </c>
      <c r="E93" s="119"/>
      <c r="F93" s="119"/>
      <c r="G93" s="120"/>
      <c r="H93" s="43"/>
      <c r="I93" s="44"/>
      <c r="J93" s="52"/>
      <c r="K93" s="50" t="s">
        <v>7</v>
      </c>
      <c r="L93" s="119" t="str">
        <f>IF(('入力用(1-35)'!$D23)="","",VLOOKUP('入力用(1-35)'!$A23,'入力用(1-35)'!$A$2:$E$36,4))</f>
        <v/>
      </c>
      <c r="M93" s="119"/>
      <c r="N93" s="119"/>
      <c r="O93" s="120"/>
      <c r="P93" s="43"/>
      <c r="Q93" s="44"/>
      <c r="R93" s="52"/>
      <c r="S93" s="50" t="s">
        <v>7</v>
      </c>
      <c r="T93" s="119" t="str">
        <f>IF(('入力用(1-35)'!$D26)="","",VLOOKUP('入力用(1-35)'!$A26,'入力用(1-35)'!$A$2:$E$36,4))</f>
        <v/>
      </c>
      <c r="U93" s="119"/>
      <c r="V93" s="119"/>
      <c r="W93" s="120"/>
      <c r="X93" s="43"/>
    </row>
    <row r="94" spans="1:24" ht="34.5">
      <c r="A94" s="36"/>
      <c r="B94" s="54" t="str">
        <f>IF(('入力用(1-35)'!$B20)="","",VLOOKUP('入力用(1-35)'!$A20,'入力用(1-35)'!$A$2:$E$36,2))</f>
        <v/>
      </c>
      <c r="C94" s="55" t="s">
        <v>4</v>
      </c>
      <c r="D94" s="121" t="str">
        <f>IF(('入力用(1-35)'!$C20)="","",VLOOKUP('入力用(1-35)'!$A20,'入力用(1-35)'!$A$2:$E$36,3))</f>
        <v/>
      </c>
      <c r="E94" s="121"/>
      <c r="F94" s="121"/>
      <c r="G94" s="122"/>
      <c r="H94" s="38"/>
      <c r="I94" s="36"/>
      <c r="J94" s="54" t="str">
        <f>IF(('入力用(1-35)'!$B23)="","",VLOOKUP('入力用(1-35)'!$A23,'入力用(1-35)'!$A$2:$E$36,2))</f>
        <v/>
      </c>
      <c r="K94" s="55" t="s">
        <v>4</v>
      </c>
      <c r="L94" s="121" t="str">
        <f>IF(('入力用(1-35)'!$C23)="","",VLOOKUP('入力用(1-35)'!$A23,'入力用(1-35)'!$A$2:$E$36,3))</f>
        <v/>
      </c>
      <c r="M94" s="121"/>
      <c r="N94" s="121"/>
      <c r="O94" s="122"/>
      <c r="P94" s="38"/>
      <c r="Q94" s="36"/>
      <c r="R94" s="54" t="str">
        <f>IF(('入力用(1-35)'!$B26)="","",VLOOKUP('入力用(1-35)'!$A26,'入力用(1-35)'!$A$2:$E$36,2))</f>
        <v/>
      </c>
      <c r="S94" s="55" t="s">
        <v>4</v>
      </c>
      <c r="T94" s="121" t="str">
        <f>IF(('入力用(1-35)'!$C26)="","",VLOOKUP('入力用(1-35)'!$A26,'入力用(1-35)'!$A$2:$E$36,3))</f>
        <v/>
      </c>
      <c r="U94" s="121"/>
      <c r="V94" s="121"/>
      <c r="W94" s="122"/>
      <c r="X94" s="38"/>
    </row>
    <row r="95" spans="1:24" ht="18.75">
      <c r="A95" s="44"/>
      <c r="B95" s="58"/>
      <c r="C95" s="59"/>
      <c r="D95" s="41"/>
      <c r="E95" s="41"/>
      <c r="F95" s="41"/>
      <c r="G95" s="42"/>
      <c r="H95" s="35"/>
      <c r="I95" s="44"/>
      <c r="J95" s="58"/>
      <c r="K95" s="59"/>
      <c r="L95" s="41"/>
      <c r="M95" s="41"/>
      <c r="N95" s="41"/>
      <c r="O95" s="42"/>
      <c r="P95" s="35"/>
      <c r="Q95" s="44"/>
      <c r="R95" s="58"/>
      <c r="S95" s="59"/>
      <c r="T95" s="41"/>
      <c r="U95" s="41"/>
      <c r="V95" s="41"/>
      <c r="W95" s="42"/>
      <c r="X95" s="35"/>
    </row>
    <row r="96" spans="1:24" ht="30">
      <c r="A96" s="44"/>
      <c r="B96" s="60" t="s">
        <v>5</v>
      </c>
      <c r="C96" s="61"/>
      <c r="D96" s="62"/>
      <c r="E96" s="62"/>
      <c r="F96" s="62"/>
      <c r="G96" s="63"/>
      <c r="H96" s="35"/>
      <c r="I96" s="44"/>
      <c r="J96" s="60" t="s">
        <v>5</v>
      </c>
      <c r="K96" s="61"/>
      <c r="L96" s="62"/>
      <c r="M96" s="62"/>
      <c r="N96" s="62"/>
      <c r="O96" s="63"/>
      <c r="P96" s="35"/>
      <c r="Q96" s="44"/>
      <c r="R96" s="60" t="s">
        <v>5</v>
      </c>
      <c r="S96" s="61"/>
      <c r="T96" s="62"/>
      <c r="U96" s="62"/>
      <c r="V96" s="62"/>
      <c r="W96" s="63"/>
      <c r="X96" s="35"/>
    </row>
    <row r="97" spans="1:24" ht="18.75">
      <c r="A97" s="44"/>
      <c r="B97" s="64"/>
      <c r="C97" s="65"/>
      <c r="D97" s="65"/>
      <c r="E97" s="65"/>
      <c r="F97" s="65"/>
      <c r="G97" s="66"/>
      <c r="H97" s="35"/>
      <c r="I97" s="44"/>
      <c r="J97" s="64"/>
      <c r="K97" s="65"/>
      <c r="L97" s="65"/>
      <c r="M97" s="65"/>
      <c r="N97" s="65"/>
      <c r="O97" s="66"/>
      <c r="P97" s="35"/>
      <c r="Q97" s="44"/>
      <c r="R97" s="64"/>
      <c r="S97" s="65"/>
      <c r="T97" s="65"/>
      <c r="U97" s="65"/>
      <c r="V97" s="65"/>
      <c r="W97" s="66"/>
      <c r="X97" s="35"/>
    </row>
    <row r="98" spans="1:24" ht="18.75">
      <c r="A98" s="70"/>
      <c r="B98" s="68"/>
      <c r="C98" s="68"/>
      <c r="D98" s="68"/>
      <c r="E98" s="68"/>
      <c r="F98" s="68"/>
      <c r="G98" s="68"/>
      <c r="H98" s="71"/>
      <c r="I98" s="70"/>
      <c r="J98" s="68"/>
      <c r="K98" s="68"/>
      <c r="L98" s="68"/>
      <c r="M98" s="68"/>
      <c r="N98" s="68"/>
      <c r="O98" s="68"/>
      <c r="P98" s="71"/>
      <c r="Q98" s="70"/>
      <c r="R98" s="68"/>
      <c r="S98" s="68"/>
      <c r="T98" s="68"/>
      <c r="U98" s="68"/>
      <c r="V98" s="68"/>
      <c r="W98" s="68"/>
      <c r="X98" s="71"/>
    </row>
    <row r="99" spans="1:24">
      <c r="A99" s="26"/>
      <c r="B99" s="27"/>
      <c r="C99" s="27"/>
      <c r="D99" s="27"/>
      <c r="E99" s="27"/>
      <c r="F99" s="27"/>
      <c r="G99" s="27"/>
      <c r="H99" s="28"/>
      <c r="I99" s="26"/>
      <c r="J99" s="27"/>
      <c r="K99" s="27"/>
      <c r="L99" s="27"/>
      <c r="M99" s="27"/>
      <c r="N99" s="27"/>
      <c r="O99" s="27"/>
      <c r="P99" s="28"/>
      <c r="Q99" s="26"/>
      <c r="R99" s="27"/>
      <c r="S99" s="27"/>
      <c r="T99" s="27"/>
      <c r="U99" s="27"/>
      <c r="V99" s="27"/>
      <c r="W99" s="27"/>
      <c r="X99" s="28"/>
    </row>
    <row r="100" spans="1:24" ht="16.5">
      <c r="A100" s="34"/>
      <c r="B100" s="30"/>
      <c r="C100" s="31"/>
      <c r="D100" s="31"/>
      <c r="E100" s="31"/>
      <c r="F100" s="31"/>
      <c r="G100" s="32"/>
      <c r="H100" s="35"/>
      <c r="I100" s="34"/>
      <c r="J100" s="30"/>
      <c r="K100" s="31"/>
      <c r="L100" s="31"/>
      <c r="M100" s="31"/>
      <c r="N100" s="31"/>
      <c r="O100" s="32"/>
      <c r="P100" s="35"/>
      <c r="Q100" s="34"/>
      <c r="R100" s="30"/>
      <c r="S100" s="31"/>
      <c r="T100" s="31"/>
      <c r="U100" s="31"/>
      <c r="V100" s="31"/>
      <c r="W100" s="32"/>
      <c r="X100" s="35"/>
    </row>
    <row r="101" spans="1:24" ht="23.25">
      <c r="A101" s="36"/>
      <c r="B101" s="37">
        <f>'入力用(1-35)'!A21</f>
        <v>20</v>
      </c>
      <c r="C101" s="97" t="s">
        <v>3</v>
      </c>
      <c r="D101" s="123" t="str">
        <f>IF(('入力用(1-35)'!$E21)="","",VLOOKUP('入力用(1-35)'!$A21,'入力用(1-35)'!$A$2:$E$36,5))</f>
        <v/>
      </c>
      <c r="E101" s="123"/>
      <c r="F101" s="123"/>
      <c r="G101" s="124"/>
      <c r="H101" s="38"/>
      <c r="I101" s="36"/>
      <c r="J101" s="37">
        <f>'入力用(1-35)'!A24</f>
        <v>23</v>
      </c>
      <c r="K101" s="97" t="s">
        <v>3</v>
      </c>
      <c r="L101" s="123" t="str">
        <f>IF(('入力用(1-35)'!$E24)="","",VLOOKUP('入力用(1-35)'!$A24,'入力用(1-35)'!$A$2:$E$36,5))</f>
        <v/>
      </c>
      <c r="M101" s="123"/>
      <c r="N101" s="123"/>
      <c r="O101" s="124"/>
      <c r="P101" s="38"/>
      <c r="Q101" s="36"/>
      <c r="R101" s="37">
        <f>'入力用(1-35)'!A27</f>
        <v>26</v>
      </c>
      <c r="S101" s="97" t="s">
        <v>3</v>
      </c>
      <c r="T101" s="123" t="str">
        <f>IF(('入力用(1-35)'!$E27)="","",VLOOKUP('入力用(1-35)'!$A27,'入力用(1-35)'!$A$2:$E$36,5))</f>
        <v/>
      </c>
      <c r="U101" s="123"/>
      <c r="V101" s="123"/>
      <c r="W101" s="124"/>
      <c r="X101" s="38"/>
    </row>
    <row r="102" spans="1:24" ht="18.75">
      <c r="A102" s="44"/>
      <c r="B102" s="40"/>
      <c r="C102" s="41"/>
      <c r="D102" s="41"/>
      <c r="E102" s="41"/>
      <c r="F102" s="41"/>
      <c r="G102" s="42"/>
      <c r="H102" s="35"/>
      <c r="I102" s="44"/>
      <c r="J102" s="40"/>
      <c r="K102" s="41"/>
      <c r="L102" s="41"/>
      <c r="M102" s="41"/>
      <c r="N102" s="41"/>
      <c r="O102" s="42"/>
      <c r="P102" s="35"/>
      <c r="Q102" s="44"/>
      <c r="R102" s="40"/>
      <c r="S102" s="41"/>
      <c r="T102" s="41"/>
      <c r="U102" s="41"/>
      <c r="V102" s="41"/>
      <c r="W102" s="42"/>
      <c r="X102" s="35"/>
    </row>
    <row r="103" spans="1:24" ht="18.75">
      <c r="A103" s="44"/>
      <c r="B103" s="45"/>
      <c r="C103" s="46"/>
      <c r="D103" s="46"/>
      <c r="E103" s="46"/>
      <c r="F103" s="46"/>
      <c r="G103" s="47"/>
      <c r="H103" s="35"/>
      <c r="I103" s="44"/>
      <c r="J103" s="45"/>
      <c r="K103" s="46"/>
      <c r="L103" s="46"/>
      <c r="M103" s="46"/>
      <c r="N103" s="46"/>
      <c r="O103" s="47"/>
      <c r="P103" s="35"/>
      <c r="Q103" s="44"/>
      <c r="R103" s="45"/>
      <c r="S103" s="46"/>
      <c r="T103" s="46"/>
      <c r="U103" s="46"/>
      <c r="V103" s="46"/>
      <c r="W103" s="47"/>
      <c r="X103" s="35"/>
    </row>
    <row r="104" spans="1:24" ht="23.25">
      <c r="A104" s="36"/>
      <c r="B104" s="125" t="str">
        <f>$B$6</f>
        <v>豊岡市立伊藤清永小学校(幼稚園)</v>
      </c>
      <c r="C104" s="118"/>
      <c r="D104" s="118"/>
      <c r="E104" s="118"/>
      <c r="F104" s="118"/>
      <c r="G104" s="126"/>
      <c r="H104" s="38"/>
      <c r="I104" s="36"/>
      <c r="J104" s="125" t="str">
        <f>$B$6</f>
        <v>豊岡市立伊藤清永小学校(幼稚園)</v>
      </c>
      <c r="K104" s="118"/>
      <c r="L104" s="118"/>
      <c r="M104" s="118"/>
      <c r="N104" s="118"/>
      <c r="O104" s="126"/>
      <c r="P104" s="38"/>
      <c r="Q104" s="36"/>
      <c r="R104" s="125" t="str">
        <f>$B$6</f>
        <v>豊岡市立伊藤清永小学校(幼稚園)</v>
      </c>
      <c r="S104" s="118"/>
      <c r="T104" s="118"/>
      <c r="U104" s="118"/>
      <c r="V104" s="118"/>
      <c r="W104" s="126"/>
      <c r="X104" s="38"/>
    </row>
    <row r="105" spans="1:24" ht="18.75">
      <c r="A105" s="44"/>
      <c r="B105" s="48"/>
      <c r="C105" s="41"/>
      <c r="D105" s="41"/>
      <c r="E105" s="41"/>
      <c r="F105" s="41"/>
      <c r="G105" s="42"/>
      <c r="H105" s="35"/>
      <c r="I105" s="44"/>
      <c r="J105" s="48"/>
      <c r="K105" s="41"/>
      <c r="L105" s="41"/>
      <c r="M105" s="41"/>
      <c r="N105" s="41"/>
      <c r="O105" s="42"/>
      <c r="P105" s="35"/>
      <c r="Q105" s="44"/>
      <c r="R105" s="48"/>
      <c r="S105" s="41"/>
      <c r="T105" s="41"/>
      <c r="U105" s="41"/>
      <c r="V105" s="41"/>
      <c r="W105" s="42"/>
      <c r="X105" s="35"/>
    </row>
    <row r="106" spans="1:24" ht="23.25">
      <c r="A106" s="44"/>
      <c r="B106" s="49"/>
      <c r="C106" s="50"/>
      <c r="D106" s="51"/>
      <c r="E106" s="46"/>
      <c r="F106" s="46"/>
      <c r="G106" s="47"/>
      <c r="H106" s="43"/>
      <c r="I106" s="44"/>
      <c r="J106" s="49"/>
      <c r="K106" s="50"/>
      <c r="L106" s="51"/>
      <c r="M106" s="46"/>
      <c r="N106" s="46"/>
      <c r="O106" s="47"/>
      <c r="P106" s="43"/>
      <c r="Q106" s="44"/>
      <c r="R106" s="49"/>
      <c r="S106" s="50"/>
      <c r="T106" s="51"/>
      <c r="U106" s="46"/>
      <c r="V106" s="46"/>
      <c r="W106" s="47"/>
      <c r="X106" s="43"/>
    </row>
    <row r="107" spans="1:24" ht="23.25">
      <c r="A107" s="44"/>
      <c r="B107" s="52"/>
      <c r="C107" s="50" t="s">
        <v>7</v>
      </c>
      <c r="D107" s="119" t="str">
        <f>IF(('入力用(1-35)'!$D21)="","",VLOOKUP('入力用(1-35)'!$A21,'入力用(1-35)'!$A$2:$E$36,4))</f>
        <v/>
      </c>
      <c r="E107" s="119"/>
      <c r="F107" s="119"/>
      <c r="G107" s="120"/>
      <c r="H107" s="43"/>
      <c r="I107" s="44"/>
      <c r="J107" s="52"/>
      <c r="K107" s="50" t="s">
        <v>7</v>
      </c>
      <c r="L107" s="119" t="str">
        <f>IF(('入力用(1-35)'!$D24)="","",VLOOKUP('入力用(1-35)'!$A24,'入力用(1-35)'!$A$2:$E$36,4))</f>
        <v/>
      </c>
      <c r="M107" s="119"/>
      <c r="N107" s="119"/>
      <c r="O107" s="120"/>
      <c r="P107" s="43"/>
      <c r="Q107" s="44"/>
      <c r="R107" s="52"/>
      <c r="S107" s="50" t="s">
        <v>7</v>
      </c>
      <c r="T107" s="119" t="str">
        <f>IF(('入力用(1-35)'!$D27)="","",VLOOKUP('入力用(1-35)'!$A27,'入力用(1-35)'!$A$2:$E$36,4))</f>
        <v/>
      </c>
      <c r="U107" s="119"/>
      <c r="V107" s="119"/>
      <c r="W107" s="120"/>
      <c r="X107" s="43"/>
    </row>
    <row r="108" spans="1:24" ht="34.5">
      <c r="A108" s="36"/>
      <c r="B108" s="54" t="str">
        <f>IF(('入力用(1-35)'!$B21)="","",VLOOKUP('入力用(1-35)'!$A21,'入力用(1-35)'!$A$2:$E$36,2))</f>
        <v/>
      </c>
      <c r="C108" s="55" t="s">
        <v>4</v>
      </c>
      <c r="D108" s="121" t="str">
        <f>IF(('入力用(1-35)'!$C21)="","",VLOOKUP('入力用(1-35)'!$A21,'入力用(1-35)'!$A$2:$E$36,3))</f>
        <v/>
      </c>
      <c r="E108" s="121"/>
      <c r="F108" s="121"/>
      <c r="G108" s="122"/>
      <c r="H108" s="38"/>
      <c r="I108" s="36"/>
      <c r="J108" s="54" t="str">
        <f>IF(('入力用(1-35)'!$B24)="","",VLOOKUP('入力用(1-35)'!$A24,'入力用(1-35)'!$A$2:$E$36,2))</f>
        <v/>
      </c>
      <c r="K108" s="55" t="s">
        <v>4</v>
      </c>
      <c r="L108" s="121" t="str">
        <f>IF(('入力用(1-35)'!$C24)="","",VLOOKUP('入力用(1-35)'!$A24,'入力用(1-35)'!$A$2:$E$36,3))</f>
        <v/>
      </c>
      <c r="M108" s="121"/>
      <c r="N108" s="121"/>
      <c r="O108" s="122"/>
      <c r="P108" s="38"/>
      <c r="Q108" s="36"/>
      <c r="R108" s="54" t="str">
        <f>IF(('入力用(1-35)'!$B27)="","",VLOOKUP('入力用(1-35)'!$A27,'入力用(1-35)'!$A$2:$E$36,2))</f>
        <v/>
      </c>
      <c r="S108" s="55" t="s">
        <v>4</v>
      </c>
      <c r="T108" s="121" t="str">
        <f>IF(('入力用(1-35)'!$C27)="","",VLOOKUP('入力用(1-35)'!$A27,'入力用(1-35)'!$A$2:$E$36,3))</f>
        <v/>
      </c>
      <c r="U108" s="121"/>
      <c r="V108" s="121"/>
      <c r="W108" s="122"/>
      <c r="X108" s="38"/>
    </row>
    <row r="109" spans="1:24" ht="18.75">
      <c r="A109" s="44"/>
      <c r="B109" s="58"/>
      <c r="C109" s="59"/>
      <c r="D109" s="41"/>
      <c r="E109" s="41"/>
      <c r="F109" s="41"/>
      <c r="G109" s="42"/>
      <c r="H109" s="35"/>
      <c r="I109" s="44"/>
      <c r="J109" s="58"/>
      <c r="K109" s="59"/>
      <c r="L109" s="41"/>
      <c r="M109" s="41"/>
      <c r="N109" s="41"/>
      <c r="O109" s="42"/>
      <c r="P109" s="35"/>
      <c r="Q109" s="44"/>
      <c r="R109" s="58"/>
      <c r="S109" s="59"/>
      <c r="T109" s="41"/>
      <c r="U109" s="41"/>
      <c r="V109" s="41"/>
      <c r="W109" s="42"/>
      <c r="X109" s="35"/>
    </row>
    <row r="110" spans="1:24" ht="30">
      <c r="A110" s="44"/>
      <c r="B110" s="60" t="s">
        <v>5</v>
      </c>
      <c r="C110" s="61"/>
      <c r="D110" s="62"/>
      <c r="E110" s="62"/>
      <c r="F110" s="62"/>
      <c r="G110" s="63"/>
      <c r="H110" s="35"/>
      <c r="I110" s="44"/>
      <c r="J110" s="60" t="s">
        <v>5</v>
      </c>
      <c r="K110" s="61"/>
      <c r="L110" s="62"/>
      <c r="M110" s="62"/>
      <c r="N110" s="62"/>
      <c r="O110" s="63"/>
      <c r="P110" s="35"/>
      <c r="Q110" s="44"/>
      <c r="R110" s="60" t="s">
        <v>5</v>
      </c>
      <c r="S110" s="61"/>
      <c r="T110" s="62"/>
      <c r="U110" s="62"/>
      <c r="V110" s="62"/>
      <c r="W110" s="63"/>
      <c r="X110" s="35"/>
    </row>
    <row r="111" spans="1:24" ht="18.75">
      <c r="A111" s="44"/>
      <c r="B111" s="64"/>
      <c r="C111" s="65"/>
      <c r="D111" s="65"/>
      <c r="E111" s="65"/>
      <c r="F111" s="65"/>
      <c r="G111" s="66"/>
      <c r="H111" s="35"/>
      <c r="I111" s="44"/>
      <c r="J111" s="64"/>
      <c r="K111" s="65"/>
      <c r="L111" s="65"/>
      <c r="M111" s="65"/>
      <c r="N111" s="65"/>
      <c r="O111" s="66"/>
      <c r="P111" s="35"/>
      <c r="Q111" s="44"/>
      <c r="R111" s="64"/>
      <c r="S111" s="65"/>
      <c r="T111" s="65"/>
      <c r="U111" s="65"/>
      <c r="V111" s="65"/>
      <c r="W111" s="66"/>
      <c r="X111" s="35"/>
    </row>
    <row r="112" spans="1:24" ht="18.75">
      <c r="A112" s="70"/>
      <c r="B112" s="68"/>
      <c r="C112" s="68"/>
      <c r="D112" s="68"/>
      <c r="E112" s="68"/>
      <c r="F112" s="68"/>
      <c r="G112" s="68"/>
      <c r="H112" s="71"/>
      <c r="I112" s="70"/>
      <c r="J112" s="68"/>
      <c r="K112" s="68"/>
      <c r="L112" s="68"/>
      <c r="M112" s="68"/>
      <c r="N112" s="68"/>
      <c r="O112" s="68"/>
      <c r="P112" s="71"/>
      <c r="Q112" s="70"/>
      <c r="R112" s="68"/>
      <c r="S112" s="68"/>
      <c r="T112" s="68"/>
      <c r="U112" s="68"/>
      <c r="V112" s="68"/>
      <c r="W112" s="68"/>
      <c r="X112" s="71"/>
    </row>
    <row r="113" spans="1:24">
      <c r="A113" s="26"/>
      <c r="B113" s="27"/>
      <c r="C113" s="27"/>
      <c r="D113" s="27"/>
      <c r="E113" s="27"/>
      <c r="F113" s="27"/>
      <c r="G113" s="27"/>
      <c r="H113" s="28"/>
      <c r="I113" s="26"/>
      <c r="J113" s="27"/>
      <c r="K113" s="27"/>
      <c r="L113" s="27"/>
      <c r="M113" s="27"/>
      <c r="N113" s="27"/>
      <c r="O113" s="27"/>
      <c r="P113" s="28"/>
      <c r="Q113" s="26"/>
      <c r="R113" s="27"/>
      <c r="S113" s="27"/>
      <c r="T113" s="27"/>
      <c r="U113" s="27"/>
      <c r="V113" s="27"/>
      <c r="W113" s="27"/>
      <c r="X113" s="28"/>
    </row>
    <row r="114" spans="1:24" ht="16.5">
      <c r="A114" s="34"/>
      <c r="B114" s="30"/>
      <c r="C114" s="31"/>
      <c r="D114" s="31"/>
      <c r="E114" s="31"/>
      <c r="F114" s="31"/>
      <c r="G114" s="32"/>
      <c r="H114" s="35"/>
      <c r="I114" s="34"/>
      <c r="J114" s="30"/>
      <c r="K114" s="31"/>
      <c r="L114" s="31"/>
      <c r="M114" s="31"/>
      <c r="N114" s="31"/>
      <c r="O114" s="32"/>
      <c r="P114" s="35"/>
      <c r="Q114" s="34"/>
      <c r="R114" s="30"/>
      <c r="S114" s="31"/>
      <c r="T114" s="31"/>
      <c r="U114" s="31"/>
      <c r="V114" s="31"/>
      <c r="W114" s="32"/>
      <c r="X114" s="35"/>
    </row>
    <row r="115" spans="1:24" ht="23.25">
      <c r="A115" s="36"/>
      <c r="B115" s="37">
        <f>'入力用(1-35)'!A22</f>
        <v>21</v>
      </c>
      <c r="C115" s="97" t="s">
        <v>3</v>
      </c>
      <c r="D115" s="123" t="str">
        <f>IF(('入力用(1-35)'!$E22)="","",VLOOKUP('入力用(1-35)'!$A22,'入力用(1-35)'!$A$2:$E$36,5))</f>
        <v/>
      </c>
      <c r="E115" s="123"/>
      <c r="F115" s="123"/>
      <c r="G115" s="124"/>
      <c r="H115" s="38"/>
      <c r="I115" s="36"/>
      <c r="J115" s="37">
        <f>'入力用(1-35)'!A25</f>
        <v>24</v>
      </c>
      <c r="K115" s="97" t="s">
        <v>3</v>
      </c>
      <c r="L115" s="123" t="str">
        <f>IF(('入力用(1-35)'!$E25)="","",VLOOKUP('入力用(1-35)'!$A25,'入力用(1-35)'!$A$2:$E$36,5))</f>
        <v/>
      </c>
      <c r="M115" s="123"/>
      <c r="N115" s="123"/>
      <c r="O115" s="124"/>
      <c r="P115" s="38"/>
      <c r="Q115" s="36"/>
      <c r="R115" s="37">
        <f>'入力用(1-35)'!A28</f>
        <v>27</v>
      </c>
      <c r="S115" s="97" t="s">
        <v>3</v>
      </c>
      <c r="T115" s="123" t="str">
        <f>IF(('入力用(1-35)'!$E28)="","",VLOOKUP('入力用(1-35)'!$A28,'入力用(1-35)'!$A$2:$E$36,5))</f>
        <v/>
      </c>
      <c r="U115" s="123"/>
      <c r="V115" s="123"/>
      <c r="W115" s="124"/>
      <c r="X115" s="38"/>
    </row>
    <row r="116" spans="1:24" ht="18.75">
      <c r="A116" s="44"/>
      <c r="B116" s="40"/>
      <c r="C116" s="41"/>
      <c r="D116" s="41"/>
      <c r="E116" s="41"/>
      <c r="F116" s="41"/>
      <c r="G116" s="42"/>
      <c r="H116" s="35"/>
      <c r="I116" s="44"/>
      <c r="J116" s="40"/>
      <c r="K116" s="41"/>
      <c r="L116" s="41"/>
      <c r="M116" s="41"/>
      <c r="N116" s="41"/>
      <c r="O116" s="42"/>
      <c r="P116" s="35"/>
      <c r="Q116" s="44"/>
      <c r="R116" s="40"/>
      <c r="S116" s="41"/>
      <c r="T116" s="41"/>
      <c r="U116" s="41"/>
      <c r="V116" s="41"/>
      <c r="W116" s="42"/>
      <c r="X116" s="35"/>
    </row>
    <row r="117" spans="1:24" ht="18.75">
      <c r="A117" s="44"/>
      <c r="B117" s="45"/>
      <c r="C117" s="46"/>
      <c r="D117" s="46"/>
      <c r="E117" s="46"/>
      <c r="F117" s="46"/>
      <c r="G117" s="47"/>
      <c r="H117" s="35"/>
      <c r="I117" s="44"/>
      <c r="J117" s="45"/>
      <c r="K117" s="46"/>
      <c r="L117" s="46"/>
      <c r="M117" s="46"/>
      <c r="N117" s="46"/>
      <c r="O117" s="47"/>
      <c r="P117" s="35"/>
      <c r="Q117" s="44"/>
      <c r="R117" s="45"/>
      <c r="S117" s="46"/>
      <c r="T117" s="46"/>
      <c r="U117" s="46"/>
      <c r="V117" s="46"/>
      <c r="W117" s="47"/>
      <c r="X117" s="35"/>
    </row>
    <row r="118" spans="1:24" ht="23.25">
      <c r="A118" s="36"/>
      <c r="B118" s="125" t="str">
        <f>$B$6</f>
        <v>豊岡市立伊藤清永小学校(幼稚園)</v>
      </c>
      <c r="C118" s="118"/>
      <c r="D118" s="118"/>
      <c r="E118" s="118"/>
      <c r="F118" s="118"/>
      <c r="G118" s="126"/>
      <c r="H118" s="38"/>
      <c r="I118" s="36"/>
      <c r="J118" s="125" t="str">
        <f>$B$6</f>
        <v>豊岡市立伊藤清永小学校(幼稚園)</v>
      </c>
      <c r="K118" s="118"/>
      <c r="L118" s="118"/>
      <c r="M118" s="118"/>
      <c r="N118" s="118"/>
      <c r="O118" s="126"/>
      <c r="P118" s="38"/>
      <c r="Q118" s="36"/>
      <c r="R118" s="125" t="str">
        <f>$B$6</f>
        <v>豊岡市立伊藤清永小学校(幼稚園)</v>
      </c>
      <c r="S118" s="118"/>
      <c r="T118" s="118"/>
      <c r="U118" s="118"/>
      <c r="V118" s="118"/>
      <c r="W118" s="126"/>
      <c r="X118" s="38"/>
    </row>
    <row r="119" spans="1:24" ht="18.75">
      <c r="A119" s="44"/>
      <c r="B119" s="48"/>
      <c r="C119" s="41"/>
      <c r="D119" s="41"/>
      <c r="E119" s="41"/>
      <c r="F119" s="41"/>
      <c r="G119" s="42"/>
      <c r="H119" s="35"/>
      <c r="I119" s="44"/>
      <c r="J119" s="48"/>
      <c r="K119" s="41"/>
      <c r="L119" s="41"/>
      <c r="M119" s="41"/>
      <c r="N119" s="41"/>
      <c r="O119" s="42"/>
      <c r="P119" s="35"/>
      <c r="Q119" s="44"/>
      <c r="R119" s="48"/>
      <c r="S119" s="41"/>
      <c r="T119" s="41"/>
      <c r="U119" s="41"/>
      <c r="V119" s="41"/>
      <c r="W119" s="42"/>
      <c r="X119" s="35"/>
    </row>
    <row r="120" spans="1:24" ht="23.25">
      <c r="A120" s="44"/>
      <c r="B120" s="49"/>
      <c r="C120" s="50"/>
      <c r="D120" s="51"/>
      <c r="E120" s="46"/>
      <c r="F120" s="46"/>
      <c r="G120" s="47"/>
      <c r="H120" s="43"/>
      <c r="I120" s="44"/>
      <c r="J120" s="49"/>
      <c r="K120" s="50"/>
      <c r="L120" s="51"/>
      <c r="M120" s="46"/>
      <c r="N120" s="46"/>
      <c r="O120" s="47"/>
      <c r="P120" s="43"/>
      <c r="Q120" s="44"/>
      <c r="R120" s="49"/>
      <c r="S120" s="50"/>
      <c r="T120" s="51"/>
      <c r="U120" s="46"/>
      <c r="V120" s="46"/>
      <c r="W120" s="47"/>
      <c r="X120" s="43"/>
    </row>
    <row r="121" spans="1:24" ht="23.25">
      <c r="A121" s="44"/>
      <c r="B121" s="52"/>
      <c r="C121" s="50" t="s">
        <v>7</v>
      </c>
      <c r="D121" s="119" t="str">
        <f>IF(('入力用(1-35)'!$D22)="","",VLOOKUP('入力用(1-35)'!$A22,'入力用(1-35)'!$A$2:$E$36,4))</f>
        <v/>
      </c>
      <c r="E121" s="119"/>
      <c r="F121" s="119"/>
      <c r="G121" s="120"/>
      <c r="H121" s="43"/>
      <c r="I121" s="44"/>
      <c r="J121" s="52"/>
      <c r="K121" s="50" t="s">
        <v>7</v>
      </c>
      <c r="L121" s="119" t="str">
        <f>IF(('入力用(1-35)'!$D25)="","",VLOOKUP('入力用(1-35)'!$A25,'入力用(1-35)'!$A$2:$E$36,4))</f>
        <v/>
      </c>
      <c r="M121" s="119"/>
      <c r="N121" s="119"/>
      <c r="O121" s="120"/>
      <c r="P121" s="43"/>
      <c r="Q121" s="44"/>
      <c r="R121" s="52"/>
      <c r="S121" s="50" t="s">
        <v>7</v>
      </c>
      <c r="T121" s="119" t="str">
        <f>IF(('入力用(1-35)'!$D28)="","",VLOOKUP('入力用(1-35)'!$A28,'入力用(1-35)'!$A$2:$E$36,4))</f>
        <v/>
      </c>
      <c r="U121" s="119"/>
      <c r="V121" s="119"/>
      <c r="W121" s="120"/>
      <c r="X121" s="43"/>
    </row>
    <row r="122" spans="1:24" ht="34.5">
      <c r="A122" s="36"/>
      <c r="B122" s="54" t="str">
        <f>IF(('入力用(1-35)'!$B22)="","",VLOOKUP('入力用(1-35)'!$A22,'入力用(1-35)'!$A$2:$E$36,2))</f>
        <v/>
      </c>
      <c r="C122" s="55" t="s">
        <v>4</v>
      </c>
      <c r="D122" s="121" t="str">
        <f>IF(('入力用(1-35)'!$C22)="","",VLOOKUP('入力用(1-35)'!$A22,'入力用(1-35)'!$A$2:$E$36,3))</f>
        <v/>
      </c>
      <c r="E122" s="121"/>
      <c r="F122" s="121"/>
      <c r="G122" s="122"/>
      <c r="H122" s="38"/>
      <c r="I122" s="36"/>
      <c r="J122" s="54" t="str">
        <f>IF(('入力用(1-35)'!$B25)="","",VLOOKUP('入力用(1-35)'!$A25,'入力用(1-35)'!$A$2:$E$36,2))</f>
        <v/>
      </c>
      <c r="K122" s="55" t="s">
        <v>4</v>
      </c>
      <c r="L122" s="121" t="str">
        <f>IF(('入力用(1-35)'!$C25)="","",VLOOKUP('入力用(1-35)'!$A25,'入力用(1-35)'!$A$2:$E$36,3))</f>
        <v/>
      </c>
      <c r="M122" s="121"/>
      <c r="N122" s="121"/>
      <c r="O122" s="122"/>
      <c r="P122" s="38"/>
      <c r="Q122" s="36"/>
      <c r="R122" s="54" t="str">
        <f>IF(('入力用(1-35)'!$B28)="","",VLOOKUP('入力用(1-35)'!$A28,'入力用(1-35)'!$A$2:$E$36,2))</f>
        <v/>
      </c>
      <c r="S122" s="55" t="s">
        <v>4</v>
      </c>
      <c r="T122" s="121" t="str">
        <f>IF(('入力用(1-35)'!$C28)="","",VLOOKUP('入力用(1-35)'!$A28,'入力用(1-35)'!$A$2:$E$36,3))</f>
        <v/>
      </c>
      <c r="U122" s="121"/>
      <c r="V122" s="121"/>
      <c r="W122" s="122"/>
      <c r="X122" s="38"/>
    </row>
    <row r="123" spans="1:24" ht="18.75">
      <c r="A123" s="44"/>
      <c r="B123" s="58"/>
      <c r="C123" s="59"/>
      <c r="D123" s="41"/>
      <c r="E123" s="41"/>
      <c r="F123" s="41"/>
      <c r="G123" s="42"/>
      <c r="H123" s="35"/>
      <c r="I123" s="44"/>
      <c r="J123" s="58"/>
      <c r="K123" s="59"/>
      <c r="L123" s="41"/>
      <c r="M123" s="41"/>
      <c r="N123" s="41"/>
      <c r="O123" s="42"/>
      <c r="P123" s="35"/>
      <c r="Q123" s="44"/>
      <c r="R123" s="58"/>
      <c r="S123" s="59"/>
      <c r="T123" s="41"/>
      <c r="U123" s="41"/>
      <c r="V123" s="41"/>
      <c r="W123" s="42"/>
      <c r="X123" s="35"/>
    </row>
    <row r="124" spans="1:24" ht="30">
      <c r="A124" s="44"/>
      <c r="B124" s="60" t="s">
        <v>5</v>
      </c>
      <c r="C124" s="61"/>
      <c r="D124" s="62"/>
      <c r="E124" s="62"/>
      <c r="F124" s="62"/>
      <c r="G124" s="63"/>
      <c r="H124" s="35"/>
      <c r="I124" s="44"/>
      <c r="J124" s="60" t="s">
        <v>5</v>
      </c>
      <c r="K124" s="61"/>
      <c r="L124" s="62"/>
      <c r="M124" s="62"/>
      <c r="N124" s="62"/>
      <c r="O124" s="63"/>
      <c r="P124" s="35"/>
      <c r="Q124" s="44"/>
      <c r="R124" s="60" t="s">
        <v>5</v>
      </c>
      <c r="S124" s="61"/>
      <c r="T124" s="62"/>
      <c r="U124" s="62"/>
      <c r="V124" s="62"/>
      <c r="W124" s="63"/>
      <c r="X124" s="35"/>
    </row>
    <row r="125" spans="1:24" ht="18.75">
      <c r="A125" s="44"/>
      <c r="B125" s="64"/>
      <c r="C125" s="65"/>
      <c r="D125" s="65"/>
      <c r="E125" s="65"/>
      <c r="F125" s="65"/>
      <c r="G125" s="66"/>
      <c r="H125" s="35"/>
      <c r="I125" s="44"/>
      <c r="J125" s="64"/>
      <c r="K125" s="65"/>
      <c r="L125" s="65"/>
      <c r="M125" s="65"/>
      <c r="N125" s="65"/>
      <c r="O125" s="66"/>
      <c r="P125" s="35"/>
      <c r="Q125" s="44"/>
      <c r="R125" s="64"/>
      <c r="S125" s="65"/>
      <c r="T125" s="65"/>
      <c r="U125" s="65"/>
      <c r="V125" s="65"/>
      <c r="W125" s="66"/>
      <c r="X125" s="35"/>
    </row>
    <row r="126" spans="1:24" ht="18.75">
      <c r="A126" s="70"/>
      <c r="B126" s="68"/>
      <c r="C126" s="68"/>
      <c r="D126" s="68"/>
      <c r="E126" s="68"/>
      <c r="F126" s="68"/>
      <c r="G126" s="68"/>
      <c r="H126" s="71"/>
      <c r="I126" s="70"/>
      <c r="J126" s="68"/>
      <c r="K126" s="68"/>
      <c r="L126" s="68"/>
      <c r="M126" s="68"/>
      <c r="N126" s="68"/>
      <c r="O126" s="68"/>
      <c r="P126" s="71"/>
      <c r="Q126" s="70"/>
      <c r="R126" s="68"/>
      <c r="S126" s="68"/>
      <c r="T126" s="68"/>
      <c r="U126" s="68"/>
      <c r="V126" s="68"/>
      <c r="W126" s="68"/>
      <c r="X126" s="71"/>
    </row>
    <row r="127" spans="1:24">
      <c r="A127" s="26"/>
      <c r="B127" s="27"/>
      <c r="C127" s="27"/>
      <c r="D127" s="27"/>
      <c r="E127" s="27"/>
      <c r="F127" s="27"/>
      <c r="G127" s="27"/>
      <c r="H127" s="28"/>
      <c r="I127" s="26"/>
      <c r="J127" s="27"/>
      <c r="K127" s="27"/>
      <c r="L127" s="27"/>
      <c r="M127" s="27"/>
      <c r="N127" s="27"/>
      <c r="O127" s="27"/>
      <c r="P127" s="28"/>
      <c r="Q127" s="26"/>
      <c r="R127" s="27"/>
      <c r="S127" s="27"/>
      <c r="T127" s="27"/>
      <c r="U127" s="27"/>
      <c r="V127" s="27"/>
      <c r="W127" s="27"/>
      <c r="X127" s="28"/>
    </row>
    <row r="128" spans="1:24" ht="16.5">
      <c r="A128" s="34"/>
      <c r="B128" s="30"/>
      <c r="C128" s="31"/>
      <c r="D128" s="31"/>
      <c r="E128" s="31"/>
      <c r="F128" s="31"/>
      <c r="G128" s="32"/>
      <c r="H128" s="35"/>
      <c r="I128" s="34"/>
      <c r="J128" s="30"/>
      <c r="K128" s="31"/>
      <c r="L128" s="31"/>
      <c r="M128" s="31"/>
      <c r="N128" s="31"/>
      <c r="O128" s="32"/>
      <c r="P128" s="35"/>
      <c r="Q128" s="34"/>
      <c r="R128" s="30"/>
      <c r="S128" s="31"/>
      <c r="T128" s="31"/>
      <c r="U128" s="31"/>
      <c r="V128" s="31"/>
      <c r="W128" s="32"/>
      <c r="X128" s="35"/>
    </row>
    <row r="129" spans="1:24" ht="23.25">
      <c r="A129" s="36"/>
      <c r="B129" s="37">
        <f>'入力用(1-35)'!A29</f>
        <v>28</v>
      </c>
      <c r="C129" s="97" t="s">
        <v>3</v>
      </c>
      <c r="D129" s="123" t="str">
        <f>IF(('入力用(1-35)'!$E29)="","",VLOOKUP('入力用(1-35)'!$A29,'入力用(1-35)'!$A$2:$E$36,5))</f>
        <v/>
      </c>
      <c r="E129" s="123"/>
      <c r="F129" s="123"/>
      <c r="G129" s="124"/>
      <c r="H129" s="38"/>
      <c r="I129" s="36"/>
      <c r="J129" s="37">
        <f>'入力用(1-35)'!A32</f>
        <v>31</v>
      </c>
      <c r="K129" s="97" t="s">
        <v>3</v>
      </c>
      <c r="L129" s="123" t="str">
        <f>IF(('入力用(1-35)'!$E32)="","",VLOOKUP('入力用(1-35)'!$A32,'入力用(1-35)'!$A$2:$E$36,5))</f>
        <v/>
      </c>
      <c r="M129" s="123"/>
      <c r="N129" s="123"/>
      <c r="O129" s="124"/>
      <c r="P129" s="38"/>
      <c r="Q129" s="36"/>
      <c r="R129" s="37">
        <f>'入力用(1-35)'!A35</f>
        <v>34</v>
      </c>
      <c r="S129" s="97" t="s">
        <v>3</v>
      </c>
      <c r="T129" s="123" t="str">
        <f>IF(('入力用(1-35)'!$E35)="","",VLOOKUP('入力用(1-35)'!$A35,'入力用(1-35)'!$A$2:$E$36,5))</f>
        <v/>
      </c>
      <c r="U129" s="123"/>
      <c r="V129" s="123"/>
      <c r="W129" s="124"/>
      <c r="X129" s="38"/>
    </row>
    <row r="130" spans="1:24" ht="18.75">
      <c r="A130" s="44"/>
      <c r="B130" s="40"/>
      <c r="C130" s="41"/>
      <c r="D130" s="41"/>
      <c r="E130" s="41"/>
      <c r="F130" s="41"/>
      <c r="G130" s="42"/>
      <c r="H130" s="35"/>
      <c r="I130" s="44"/>
      <c r="J130" s="40"/>
      <c r="K130" s="41"/>
      <c r="L130" s="41"/>
      <c r="M130" s="41"/>
      <c r="N130" s="41"/>
      <c r="O130" s="42"/>
      <c r="P130" s="35"/>
      <c r="Q130" s="44"/>
      <c r="R130" s="40"/>
      <c r="S130" s="41"/>
      <c r="T130" s="41"/>
      <c r="U130" s="41"/>
      <c r="V130" s="41"/>
      <c r="W130" s="42"/>
      <c r="X130" s="35"/>
    </row>
    <row r="131" spans="1:24" ht="18.75">
      <c r="A131" s="44"/>
      <c r="B131" s="45"/>
      <c r="C131" s="46"/>
      <c r="D131" s="46"/>
      <c r="E131" s="46"/>
      <c r="F131" s="46"/>
      <c r="G131" s="47"/>
      <c r="H131" s="35"/>
      <c r="I131" s="44"/>
      <c r="J131" s="45"/>
      <c r="K131" s="46"/>
      <c r="L131" s="46"/>
      <c r="M131" s="46"/>
      <c r="N131" s="46"/>
      <c r="O131" s="47"/>
      <c r="P131" s="35"/>
      <c r="Q131" s="44"/>
      <c r="R131" s="45"/>
      <c r="S131" s="46"/>
      <c r="T131" s="46"/>
      <c r="U131" s="46"/>
      <c r="V131" s="46"/>
      <c r="W131" s="47"/>
      <c r="X131" s="35"/>
    </row>
    <row r="132" spans="1:24" ht="23.25">
      <c r="A132" s="36"/>
      <c r="B132" s="125" t="str">
        <f>$B$6</f>
        <v>豊岡市立伊藤清永小学校(幼稚園)</v>
      </c>
      <c r="C132" s="118"/>
      <c r="D132" s="118"/>
      <c r="E132" s="118"/>
      <c r="F132" s="118"/>
      <c r="G132" s="126"/>
      <c r="H132" s="38"/>
      <c r="I132" s="36"/>
      <c r="J132" s="125" t="str">
        <f>$B$6</f>
        <v>豊岡市立伊藤清永小学校(幼稚園)</v>
      </c>
      <c r="K132" s="118"/>
      <c r="L132" s="118"/>
      <c r="M132" s="118"/>
      <c r="N132" s="118"/>
      <c r="O132" s="126"/>
      <c r="P132" s="38"/>
      <c r="Q132" s="36"/>
      <c r="R132" s="125" t="str">
        <f>$B$6</f>
        <v>豊岡市立伊藤清永小学校(幼稚園)</v>
      </c>
      <c r="S132" s="118"/>
      <c r="T132" s="118"/>
      <c r="U132" s="118"/>
      <c r="V132" s="118"/>
      <c r="W132" s="126"/>
      <c r="X132" s="38"/>
    </row>
    <row r="133" spans="1:24" ht="18.75">
      <c r="A133" s="44"/>
      <c r="B133" s="48"/>
      <c r="C133" s="41"/>
      <c r="D133" s="41"/>
      <c r="E133" s="41"/>
      <c r="F133" s="41"/>
      <c r="G133" s="42"/>
      <c r="H133" s="35"/>
      <c r="I133" s="44"/>
      <c r="J133" s="48"/>
      <c r="K133" s="41"/>
      <c r="L133" s="41"/>
      <c r="M133" s="41"/>
      <c r="N133" s="41"/>
      <c r="O133" s="42"/>
      <c r="P133" s="35"/>
      <c r="Q133" s="44"/>
      <c r="R133" s="48"/>
      <c r="S133" s="41"/>
      <c r="T133" s="41"/>
      <c r="U133" s="41"/>
      <c r="V133" s="41"/>
      <c r="W133" s="42"/>
      <c r="X133" s="35"/>
    </row>
    <row r="134" spans="1:24" ht="23.25">
      <c r="A134" s="44"/>
      <c r="B134" s="49"/>
      <c r="C134" s="50"/>
      <c r="D134" s="51"/>
      <c r="E134" s="46"/>
      <c r="F134" s="46"/>
      <c r="G134" s="47"/>
      <c r="H134" s="43"/>
      <c r="I134" s="44"/>
      <c r="J134" s="49"/>
      <c r="K134" s="50"/>
      <c r="L134" s="51"/>
      <c r="M134" s="46"/>
      <c r="N134" s="46"/>
      <c r="O134" s="47"/>
      <c r="P134" s="43"/>
      <c r="Q134" s="44"/>
      <c r="R134" s="49"/>
      <c r="S134" s="50"/>
      <c r="T134" s="51"/>
      <c r="U134" s="46"/>
      <c r="V134" s="46"/>
      <c r="W134" s="47"/>
      <c r="X134" s="43"/>
    </row>
    <row r="135" spans="1:24" ht="23.25">
      <c r="A135" s="44"/>
      <c r="B135" s="52"/>
      <c r="C135" s="50" t="s">
        <v>7</v>
      </c>
      <c r="D135" s="119" t="str">
        <f>IF(('入力用(1-35)'!$D29)="","",VLOOKUP('入力用(1-35)'!$A29,'入力用(1-35)'!$A$2:$E$36,4))</f>
        <v/>
      </c>
      <c r="E135" s="119"/>
      <c r="F135" s="119"/>
      <c r="G135" s="120"/>
      <c r="H135" s="43"/>
      <c r="I135" s="44"/>
      <c r="J135" s="52"/>
      <c r="K135" s="50" t="s">
        <v>7</v>
      </c>
      <c r="L135" s="119" t="str">
        <f>IF(('入力用(1-35)'!$D32)="","",VLOOKUP('入力用(1-35)'!$A32,'入力用(1-35)'!$A$2:$E$36,4))</f>
        <v/>
      </c>
      <c r="M135" s="119"/>
      <c r="N135" s="119"/>
      <c r="O135" s="120"/>
      <c r="P135" s="43"/>
      <c r="Q135" s="44"/>
      <c r="R135" s="52"/>
      <c r="S135" s="50" t="s">
        <v>7</v>
      </c>
      <c r="T135" s="119" t="str">
        <f>IF(('入力用(1-35)'!$D35)="","",VLOOKUP('入力用(1-35)'!$A35,'入力用(1-35)'!$A$2:$E$36,4))</f>
        <v/>
      </c>
      <c r="U135" s="119"/>
      <c r="V135" s="119"/>
      <c r="W135" s="120"/>
      <c r="X135" s="43"/>
    </row>
    <row r="136" spans="1:24" ht="34.5">
      <c r="A136" s="36"/>
      <c r="B136" s="54" t="str">
        <f>IF(('入力用(1-35)'!$B29)="","",VLOOKUP('入力用(1-35)'!$A29,'入力用(1-35)'!$A$2:$E$36,2))</f>
        <v/>
      </c>
      <c r="C136" s="55" t="s">
        <v>4</v>
      </c>
      <c r="D136" s="121" t="str">
        <f>IF(('入力用(1-35)'!$C29)="","",VLOOKUP('入力用(1-35)'!$A29,'入力用(1-35)'!$A$2:$E$36,3))</f>
        <v/>
      </c>
      <c r="E136" s="121"/>
      <c r="F136" s="121"/>
      <c r="G136" s="122"/>
      <c r="H136" s="38"/>
      <c r="I136" s="36"/>
      <c r="J136" s="54" t="str">
        <f>IF(('入力用(1-35)'!$B32)="","",VLOOKUP('入力用(1-35)'!$A32,'入力用(1-35)'!$A$2:$E$36,2))</f>
        <v/>
      </c>
      <c r="K136" s="55" t="s">
        <v>4</v>
      </c>
      <c r="L136" s="121" t="str">
        <f>IF(('入力用(1-35)'!$C32)="","",VLOOKUP('入力用(1-35)'!$A32,'入力用(1-35)'!$A$2:$E$36,3))</f>
        <v/>
      </c>
      <c r="M136" s="121"/>
      <c r="N136" s="121"/>
      <c r="O136" s="122"/>
      <c r="P136" s="38"/>
      <c r="Q136" s="36"/>
      <c r="R136" s="54" t="str">
        <f>IF(('入力用(1-35)'!$B35)="","",VLOOKUP('入力用(1-35)'!$A35,'入力用(1-35)'!$A$2:$E$36,2))</f>
        <v/>
      </c>
      <c r="S136" s="55" t="s">
        <v>4</v>
      </c>
      <c r="T136" s="121" t="str">
        <f>IF(('入力用(1-35)'!$C35)="","",VLOOKUP('入力用(1-35)'!$A35,'入力用(1-35)'!$A$2:$E$36,3))</f>
        <v/>
      </c>
      <c r="U136" s="121"/>
      <c r="V136" s="121"/>
      <c r="W136" s="122"/>
      <c r="X136" s="38"/>
    </row>
    <row r="137" spans="1:24" ht="18.75">
      <c r="A137" s="44"/>
      <c r="B137" s="58"/>
      <c r="C137" s="59"/>
      <c r="D137" s="41"/>
      <c r="E137" s="41"/>
      <c r="F137" s="41"/>
      <c r="G137" s="42"/>
      <c r="H137" s="35"/>
      <c r="I137" s="44"/>
      <c r="J137" s="58"/>
      <c r="K137" s="59"/>
      <c r="L137" s="41"/>
      <c r="M137" s="41"/>
      <c r="N137" s="41"/>
      <c r="O137" s="42"/>
      <c r="P137" s="35"/>
      <c r="Q137" s="44"/>
      <c r="R137" s="58"/>
      <c r="S137" s="59"/>
      <c r="T137" s="41"/>
      <c r="U137" s="41"/>
      <c r="V137" s="41"/>
      <c r="W137" s="42"/>
      <c r="X137" s="35"/>
    </row>
    <row r="138" spans="1:24" ht="30">
      <c r="A138" s="44"/>
      <c r="B138" s="60" t="s">
        <v>5</v>
      </c>
      <c r="C138" s="61"/>
      <c r="D138" s="62"/>
      <c r="E138" s="62"/>
      <c r="F138" s="62"/>
      <c r="G138" s="63"/>
      <c r="H138" s="35"/>
      <c r="I138" s="44"/>
      <c r="J138" s="60" t="s">
        <v>5</v>
      </c>
      <c r="K138" s="61"/>
      <c r="L138" s="62"/>
      <c r="M138" s="62"/>
      <c r="N138" s="62"/>
      <c r="O138" s="63"/>
      <c r="P138" s="35"/>
      <c r="Q138" s="44"/>
      <c r="R138" s="60" t="s">
        <v>5</v>
      </c>
      <c r="S138" s="61"/>
      <c r="T138" s="62"/>
      <c r="U138" s="62"/>
      <c r="V138" s="62"/>
      <c r="W138" s="63"/>
      <c r="X138" s="35"/>
    </row>
    <row r="139" spans="1:24" ht="18.75">
      <c r="A139" s="44"/>
      <c r="B139" s="64"/>
      <c r="C139" s="65"/>
      <c r="D139" s="65"/>
      <c r="E139" s="65"/>
      <c r="F139" s="65"/>
      <c r="G139" s="66"/>
      <c r="H139" s="35"/>
      <c r="I139" s="44"/>
      <c r="J139" s="64"/>
      <c r="K139" s="65"/>
      <c r="L139" s="65"/>
      <c r="M139" s="65"/>
      <c r="N139" s="65"/>
      <c r="O139" s="66"/>
      <c r="P139" s="35"/>
      <c r="Q139" s="44"/>
      <c r="R139" s="64"/>
      <c r="S139" s="65"/>
      <c r="T139" s="65"/>
      <c r="U139" s="65"/>
      <c r="V139" s="65"/>
      <c r="W139" s="66"/>
      <c r="X139" s="35"/>
    </row>
    <row r="140" spans="1:24" ht="18.75">
      <c r="A140" s="70"/>
      <c r="B140" s="68"/>
      <c r="C140" s="68"/>
      <c r="D140" s="68"/>
      <c r="E140" s="68"/>
      <c r="F140" s="68"/>
      <c r="G140" s="68"/>
      <c r="H140" s="71"/>
      <c r="I140" s="70"/>
      <c r="J140" s="68"/>
      <c r="K140" s="68"/>
      <c r="L140" s="68"/>
      <c r="M140" s="68"/>
      <c r="N140" s="68"/>
      <c r="O140" s="68"/>
      <c r="P140" s="71"/>
      <c r="Q140" s="70"/>
      <c r="R140" s="68"/>
      <c r="S140" s="68"/>
      <c r="T140" s="68"/>
      <c r="U140" s="68"/>
      <c r="V140" s="68"/>
      <c r="W140" s="68"/>
      <c r="X140" s="71"/>
    </row>
    <row r="141" spans="1:24">
      <c r="A141" s="26"/>
      <c r="B141" s="27"/>
      <c r="C141" s="27"/>
      <c r="D141" s="27"/>
      <c r="E141" s="27"/>
      <c r="F141" s="27"/>
      <c r="G141" s="27"/>
      <c r="H141" s="28"/>
      <c r="I141" s="26"/>
      <c r="J141" s="27"/>
      <c r="K141" s="27"/>
      <c r="L141" s="27"/>
      <c r="M141" s="27"/>
      <c r="N141" s="27"/>
      <c r="O141" s="27"/>
      <c r="P141" s="28"/>
      <c r="Q141" s="26"/>
      <c r="R141" s="27"/>
      <c r="S141" s="27"/>
      <c r="T141" s="27"/>
      <c r="U141" s="27"/>
      <c r="V141" s="27"/>
      <c r="W141" s="27"/>
      <c r="X141" s="28"/>
    </row>
    <row r="142" spans="1:24" ht="16.5">
      <c r="A142" s="34"/>
      <c r="B142" s="30"/>
      <c r="C142" s="31"/>
      <c r="D142" s="31"/>
      <c r="E142" s="31"/>
      <c r="F142" s="31"/>
      <c r="G142" s="32"/>
      <c r="H142" s="35"/>
      <c r="I142" s="34"/>
      <c r="J142" s="30"/>
      <c r="K142" s="31"/>
      <c r="L142" s="31"/>
      <c r="M142" s="31"/>
      <c r="N142" s="31"/>
      <c r="O142" s="32"/>
      <c r="P142" s="35"/>
      <c r="Q142" s="34"/>
      <c r="R142" s="30"/>
      <c r="S142" s="31"/>
      <c r="T142" s="31"/>
      <c r="U142" s="31"/>
      <c r="V142" s="31"/>
      <c r="W142" s="32"/>
      <c r="X142" s="35"/>
    </row>
    <row r="143" spans="1:24" ht="23.25">
      <c r="A143" s="36"/>
      <c r="B143" s="37">
        <f>'入力用(1-35)'!A30</f>
        <v>29</v>
      </c>
      <c r="C143" s="97" t="s">
        <v>3</v>
      </c>
      <c r="D143" s="123" t="str">
        <f>IF(('入力用(1-35)'!$E30)="","",VLOOKUP('入力用(1-35)'!$A30,'入力用(1-35)'!$A$2:$E$36,5))</f>
        <v/>
      </c>
      <c r="E143" s="123"/>
      <c r="F143" s="123"/>
      <c r="G143" s="124"/>
      <c r="H143" s="38"/>
      <c r="I143" s="36"/>
      <c r="J143" s="37">
        <f>'入力用(1-35)'!A33</f>
        <v>32</v>
      </c>
      <c r="K143" s="97" t="s">
        <v>3</v>
      </c>
      <c r="L143" s="123" t="str">
        <f>IF(('入力用(1-35)'!$E33)="","",VLOOKUP('入力用(1-35)'!$A33,'入力用(1-35)'!$A$2:$E$36,5))</f>
        <v/>
      </c>
      <c r="M143" s="123"/>
      <c r="N143" s="123"/>
      <c r="O143" s="124"/>
      <c r="P143" s="38"/>
      <c r="Q143" s="36"/>
      <c r="R143" s="37">
        <f>'入力用(1-35)'!A36</f>
        <v>35</v>
      </c>
      <c r="S143" s="97" t="s">
        <v>3</v>
      </c>
      <c r="T143" s="123" t="str">
        <f>IF(('入力用(1-35)'!$E36)="","",VLOOKUP('入力用(1-35)'!$A36,'入力用(1-35)'!$A$2:$E$36,5))</f>
        <v/>
      </c>
      <c r="U143" s="123"/>
      <c r="V143" s="123"/>
      <c r="W143" s="124"/>
      <c r="X143" s="38"/>
    </row>
    <row r="144" spans="1:24" ht="18.75">
      <c r="A144" s="44"/>
      <c r="B144" s="40"/>
      <c r="C144" s="41"/>
      <c r="D144" s="41"/>
      <c r="E144" s="41"/>
      <c r="F144" s="41"/>
      <c r="G144" s="42"/>
      <c r="H144" s="35"/>
      <c r="I144" s="44"/>
      <c r="J144" s="40"/>
      <c r="K144" s="41"/>
      <c r="L144" s="41"/>
      <c r="M144" s="41"/>
      <c r="N144" s="41"/>
      <c r="O144" s="42"/>
      <c r="P144" s="35"/>
      <c r="Q144" s="44"/>
      <c r="R144" s="40"/>
      <c r="S144" s="41"/>
      <c r="T144" s="41"/>
      <c r="U144" s="41"/>
      <c r="V144" s="41"/>
      <c r="W144" s="42"/>
      <c r="X144" s="35"/>
    </row>
    <row r="145" spans="1:24" ht="18.75">
      <c r="A145" s="44"/>
      <c r="B145" s="45"/>
      <c r="C145" s="46"/>
      <c r="D145" s="46"/>
      <c r="E145" s="46"/>
      <c r="F145" s="46"/>
      <c r="G145" s="47"/>
      <c r="H145" s="35"/>
      <c r="I145" s="44"/>
      <c r="J145" s="45"/>
      <c r="K145" s="46"/>
      <c r="L145" s="46"/>
      <c r="M145" s="46"/>
      <c r="N145" s="46"/>
      <c r="O145" s="47"/>
      <c r="P145" s="35"/>
      <c r="Q145" s="44"/>
      <c r="R145" s="45"/>
      <c r="S145" s="46"/>
      <c r="T145" s="46"/>
      <c r="U145" s="46"/>
      <c r="V145" s="46"/>
      <c r="W145" s="47"/>
      <c r="X145" s="35"/>
    </row>
    <row r="146" spans="1:24" ht="23.25">
      <c r="A146" s="36"/>
      <c r="B146" s="125" t="str">
        <f>$B$6</f>
        <v>豊岡市立伊藤清永小学校(幼稚園)</v>
      </c>
      <c r="C146" s="118"/>
      <c r="D146" s="118"/>
      <c r="E146" s="118"/>
      <c r="F146" s="118"/>
      <c r="G146" s="126"/>
      <c r="H146" s="38"/>
      <c r="I146" s="36"/>
      <c r="J146" s="125" t="str">
        <f>$B$6</f>
        <v>豊岡市立伊藤清永小学校(幼稚園)</v>
      </c>
      <c r="K146" s="118"/>
      <c r="L146" s="118"/>
      <c r="M146" s="118"/>
      <c r="N146" s="118"/>
      <c r="O146" s="126"/>
      <c r="P146" s="38"/>
      <c r="Q146" s="36"/>
      <c r="R146" s="125" t="str">
        <f>$B$6</f>
        <v>豊岡市立伊藤清永小学校(幼稚園)</v>
      </c>
      <c r="S146" s="118"/>
      <c r="T146" s="118"/>
      <c r="U146" s="118"/>
      <c r="V146" s="118"/>
      <c r="W146" s="126"/>
      <c r="X146" s="38"/>
    </row>
    <row r="147" spans="1:24" ht="18.75">
      <c r="A147" s="44"/>
      <c r="B147" s="48"/>
      <c r="C147" s="41"/>
      <c r="D147" s="41"/>
      <c r="E147" s="41"/>
      <c r="F147" s="41"/>
      <c r="G147" s="42"/>
      <c r="H147" s="35"/>
      <c r="I147" s="44"/>
      <c r="J147" s="48"/>
      <c r="K147" s="41"/>
      <c r="L147" s="41"/>
      <c r="M147" s="41"/>
      <c r="N147" s="41"/>
      <c r="O147" s="42"/>
      <c r="P147" s="35"/>
      <c r="Q147" s="44"/>
      <c r="R147" s="48"/>
      <c r="S147" s="41"/>
      <c r="T147" s="41"/>
      <c r="U147" s="41"/>
      <c r="V147" s="41"/>
      <c r="W147" s="42"/>
      <c r="X147" s="35"/>
    </row>
    <row r="148" spans="1:24" ht="23.25">
      <c r="A148" s="44"/>
      <c r="B148" s="49"/>
      <c r="C148" s="50"/>
      <c r="D148" s="51"/>
      <c r="E148" s="46"/>
      <c r="F148" s="46"/>
      <c r="G148" s="47"/>
      <c r="H148" s="43"/>
      <c r="I148" s="44"/>
      <c r="J148" s="49"/>
      <c r="K148" s="50"/>
      <c r="L148" s="51"/>
      <c r="M148" s="46"/>
      <c r="N148" s="46"/>
      <c r="O148" s="47"/>
      <c r="P148" s="43"/>
      <c r="Q148" s="44"/>
      <c r="R148" s="49"/>
      <c r="S148" s="50"/>
      <c r="T148" s="51"/>
      <c r="U148" s="46"/>
      <c r="V148" s="46"/>
      <c r="W148" s="47"/>
      <c r="X148" s="43"/>
    </row>
    <row r="149" spans="1:24" ht="23.25">
      <c r="A149" s="44"/>
      <c r="B149" s="52"/>
      <c r="C149" s="50" t="s">
        <v>7</v>
      </c>
      <c r="D149" s="119" t="str">
        <f>IF(('入力用(1-35)'!$D30)="","",VLOOKUP('入力用(1-35)'!$A30,'入力用(1-35)'!$A$2:$E$36,4))</f>
        <v/>
      </c>
      <c r="E149" s="119"/>
      <c r="F149" s="119"/>
      <c r="G149" s="120"/>
      <c r="H149" s="43"/>
      <c r="I149" s="44"/>
      <c r="J149" s="52"/>
      <c r="K149" s="50" t="s">
        <v>7</v>
      </c>
      <c r="L149" s="119" t="str">
        <f>IF(('入力用(1-35)'!$D33)="","",VLOOKUP('入力用(1-35)'!$A33,'入力用(1-35)'!$A$2:$E$36,4))</f>
        <v/>
      </c>
      <c r="M149" s="119"/>
      <c r="N149" s="119"/>
      <c r="O149" s="120"/>
      <c r="P149" s="43"/>
      <c r="Q149" s="44"/>
      <c r="R149" s="52"/>
      <c r="S149" s="50" t="s">
        <v>7</v>
      </c>
      <c r="T149" s="119" t="str">
        <f>IF(('入力用(1-35)'!$D36)="","",VLOOKUP('入力用(1-35)'!$A36,'入力用(1-35)'!$A$2:$E$36,4))</f>
        <v/>
      </c>
      <c r="U149" s="119"/>
      <c r="V149" s="119"/>
      <c r="W149" s="120"/>
      <c r="X149" s="43"/>
    </row>
    <row r="150" spans="1:24" ht="34.5">
      <c r="A150" s="36"/>
      <c r="B150" s="54" t="str">
        <f>IF(('入力用(1-35)'!$B30)="","",VLOOKUP('入力用(1-35)'!$A30,'入力用(1-35)'!$A$2:$E$36,2))</f>
        <v/>
      </c>
      <c r="C150" s="55" t="s">
        <v>4</v>
      </c>
      <c r="D150" s="121" t="str">
        <f>IF(('入力用(1-35)'!$C30)="","",VLOOKUP('入力用(1-35)'!$A30,'入力用(1-35)'!$A$2:$E$36,3))</f>
        <v/>
      </c>
      <c r="E150" s="121"/>
      <c r="F150" s="121"/>
      <c r="G150" s="122"/>
      <c r="H150" s="38"/>
      <c r="I150" s="36"/>
      <c r="J150" s="54" t="str">
        <f>IF(('入力用(1-35)'!$B33)="","",VLOOKUP('入力用(1-35)'!$A33,'入力用(1-35)'!$A$2:$E$36,2))</f>
        <v/>
      </c>
      <c r="K150" s="55" t="s">
        <v>4</v>
      </c>
      <c r="L150" s="121" t="str">
        <f>IF(('入力用(1-35)'!$C33)="","",VLOOKUP('入力用(1-35)'!$A33,'入力用(1-35)'!$A$2:$E$36,3))</f>
        <v/>
      </c>
      <c r="M150" s="121"/>
      <c r="N150" s="121"/>
      <c r="O150" s="122"/>
      <c r="P150" s="38"/>
      <c r="Q150" s="36"/>
      <c r="R150" s="54" t="str">
        <f>IF(('入力用(1-35)'!$B36)="","",VLOOKUP('入力用(1-35)'!$A36,'入力用(1-35)'!$A$2:$E$36,2))</f>
        <v/>
      </c>
      <c r="S150" s="55" t="s">
        <v>4</v>
      </c>
      <c r="T150" s="121" t="str">
        <f>IF(('入力用(1-35)'!$C36)="","",VLOOKUP('入力用(1-35)'!$A36,'入力用(1-35)'!$A$2:$E$36,3))</f>
        <v/>
      </c>
      <c r="U150" s="121"/>
      <c r="V150" s="121"/>
      <c r="W150" s="122"/>
      <c r="X150" s="38"/>
    </row>
    <row r="151" spans="1:24" ht="18.75">
      <c r="A151" s="44"/>
      <c r="B151" s="58"/>
      <c r="C151" s="59"/>
      <c r="D151" s="41"/>
      <c r="E151" s="41"/>
      <c r="F151" s="41"/>
      <c r="G151" s="42"/>
      <c r="H151" s="35"/>
      <c r="I151" s="44"/>
      <c r="J151" s="58"/>
      <c r="K151" s="59"/>
      <c r="L151" s="41"/>
      <c r="M151" s="41"/>
      <c r="N151" s="41"/>
      <c r="O151" s="42"/>
      <c r="P151" s="35"/>
      <c r="Q151" s="44"/>
      <c r="R151" s="58"/>
      <c r="S151" s="59"/>
      <c r="T151" s="41"/>
      <c r="U151" s="41"/>
      <c r="V151" s="41"/>
      <c r="W151" s="42"/>
      <c r="X151" s="35"/>
    </row>
    <row r="152" spans="1:24" ht="30">
      <c r="A152" s="44"/>
      <c r="B152" s="60" t="s">
        <v>5</v>
      </c>
      <c r="C152" s="61"/>
      <c r="D152" s="62"/>
      <c r="E152" s="62"/>
      <c r="F152" s="62"/>
      <c r="G152" s="63"/>
      <c r="H152" s="35"/>
      <c r="I152" s="44"/>
      <c r="J152" s="60" t="s">
        <v>5</v>
      </c>
      <c r="K152" s="61"/>
      <c r="L152" s="62"/>
      <c r="M152" s="62"/>
      <c r="N152" s="62"/>
      <c r="O152" s="63"/>
      <c r="P152" s="35"/>
      <c r="Q152" s="44"/>
      <c r="R152" s="60" t="s">
        <v>5</v>
      </c>
      <c r="S152" s="61"/>
      <c r="T152" s="62"/>
      <c r="U152" s="62"/>
      <c r="V152" s="62"/>
      <c r="W152" s="63"/>
      <c r="X152" s="35"/>
    </row>
    <row r="153" spans="1:24" ht="18.75">
      <c r="A153" s="44"/>
      <c r="B153" s="64"/>
      <c r="C153" s="65"/>
      <c r="D153" s="65"/>
      <c r="E153" s="65"/>
      <c r="F153" s="65"/>
      <c r="G153" s="66"/>
      <c r="H153" s="35"/>
      <c r="I153" s="44"/>
      <c r="J153" s="64"/>
      <c r="K153" s="65"/>
      <c r="L153" s="65"/>
      <c r="M153" s="65"/>
      <c r="N153" s="65"/>
      <c r="O153" s="66"/>
      <c r="P153" s="35"/>
      <c r="Q153" s="44"/>
      <c r="R153" s="64"/>
      <c r="S153" s="65"/>
      <c r="T153" s="65"/>
      <c r="U153" s="65"/>
      <c r="V153" s="65"/>
      <c r="W153" s="66"/>
      <c r="X153" s="35"/>
    </row>
    <row r="154" spans="1:24" ht="18.75">
      <c r="A154" s="70"/>
      <c r="B154" s="68"/>
      <c r="C154" s="68"/>
      <c r="D154" s="68"/>
      <c r="E154" s="68"/>
      <c r="F154" s="68"/>
      <c r="G154" s="68"/>
      <c r="H154" s="71"/>
      <c r="I154" s="70"/>
      <c r="J154" s="68"/>
      <c r="K154" s="68"/>
      <c r="L154" s="68"/>
      <c r="M154" s="68"/>
      <c r="N154" s="68"/>
      <c r="O154" s="68"/>
      <c r="P154" s="71"/>
      <c r="Q154" s="70"/>
      <c r="R154" s="68"/>
      <c r="S154" s="68"/>
      <c r="T154" s="68"/>
      <c r="U154" s="68"/>
      <c r="V154" s="68"/>
      <c r="W154" s="68"/>
      <c r="X154" s="71"/>
    </row>
    <row r="155" spans="1:24">
      <c r="A155" s="26"/>
      <c r="B155" s="27"/>
      <c r="C155" s="27"/>
      <c r="D155" s="27"/>
      <c r="E155" s="27"/>
      <c r="F155" s="27"/>
      <c r="G155" s="27"/>
      <c r="H155" s="28"/>
      <c r="I155" s="26"/>
      <c r="J155" s="27"/>
      <c r="K155" s="27"/>
      <c r="L155" s="27"/>
      <c r="M155" s="27"/>
      <c r="N155" s="27"/>
      <c r="O155" s="27"/>
      <c r="P155" s="28"/>
      <c r="Q155" s="26"/>
      <c r="R155" s="27"/>
      <c r="S155" s="27"/>
      <c r="T155" s="27"/>
      <c r="U155" s="27"/>
      <c r="V155" s="27"/>
      <c r="W155" s="27"/>
      <c r="X155" s="27"/>
    </row>
    <row r="156" spans="1:24" ht="16.5">
      <c r="A156" s="34"/>
      <c r="B156" s="30"/>
      <c r="C156" s="31"/>
      <c r="D156" s="31"/>
      <c r="E156" s="31"/>
      <c r="F156" s="31"/>
      <c r="G156" s="32"/>
      <c r="H156" s="35"/>
      <c r="I156" s="34"/>
      <c r="J156" s="30"/>
      <c r="K156" s="31"/>
      <c r="L156" s="31"/>
      <c r="M156" s="31"/>
      <c r="N156" s="31"/>
      <c r="O156" s="32"/>
      <c r="P156" s="35"/>
      <c r="Q156" s="34"/>
      <c r="R156" s="72"/>
      <c r="S156" s="72"/>
      <c r="T156" s="72"/>
      <c r="U156" s="72"/>
      <c r="V156" s="72"/>
      <c r="W156" s="72"/>
      <c r="X156" s="77"/>
    </row>
    <row r="157" spans="1:24" ht="23.25">
      <c r="A157" s="36"/>
      <c r="B157" s="37">
        <f>'入力用(1-35)'!A31</f>
        <v>30</v>
      </c>
      <c r="C157" s="97" t="s">
        <v>3</v>
      </c>
      <c r="D157" s="123" t="str">
        <f>IF(('入力用(1-35)'!$E31)="","",VLOOKUP('入力用(1-35)'!$A31,'入力用(1-35)'!$A$2:$E$36,5))</f>
        <v/>
      </c>
      <c r="E157" s="123"/>
      <c r="F157" s="123"/>
      <c r="G157" s="124"/>
      <c r="H157" s="38"/>
      <c r="I157" s="36"/>
      <c r="J157" s="37">
        <f>'入力用(1-35)'!A34</f>
        <v>33</v>
      </c>
      <c r="K157" s="97" t="s">
        <v>3</v>
      </c>
      <c r="L157" s="123" t="str">
        <f>IF(('入力用(1-35)'!$E34)="","",VLOOKUP('入力用(1-35)'!$A34,'入力用(1-35)'!$A$2:$E$36,5))</f>
        <v/>
      </c>
      <c r="M157" s="123"/>
      <c r="N157" s="123"/>
      <c r="O157" s="124"/>
      <c r="P157" s="38"/>
      <c r="Q157" s="36"/>
      <c r="R157" s="73"/>
      <c r="S157" s="97"/>
      <c r="T157" s="123"/>
      <c r="U157" s="123"/>
      <c r="V157" s="123"/>
      <c r="W157" s="123"/>
      <c r="X157" s="57"/>
    </row>
    <row r="158" spans="1:24" ht="18.75">
      <c r="A158" s="44"/>
      <c r="B158" s="40"/>
      <c r="C158" s="41"/>
      <c r="D158" s="41"/>
      <c r="E158" s="41"/>
      <c r="F158" s="41"/>
      <c r="G158" s="42"/>
      <c r="H158" s="35"/>
      <c r="I158" s="44"/>
      <c r="J158" s="40"/>
      <c r="K158" s="41"/>
      <c r="L158" s="41"/>
      <c r="M158" s="41"/>
      <c r="N158" s="41"/>
      <c r="O158" s="42"/>
      <c r="P158" s="35"/>
      <c r="Q158" s="44"/>
      <c r="R158" s="51"/>
      <c r="S158" s="51"/>
      <c r="T158" s="51"/>
      <c r="U158" s="51"/>
      <c r="V158" s="51"/>
      <c r="W158" s="51"/>
      <c r="X158" s="77"/>
    </row>
    <row r="159" spans="1:24" ht="18.75">
      <c r="A159" s="44"/>
      <c r="B159" s="45"/>
      <c r="C159" s="46"/>
      <c r="D159" s="46"/>
      <c r="E159" s="46"/>
      <c r="F159" s="46"/>
      <c r="G159" s="47"/>
      <c r="H159" s="35"/>
      <c r="I159" s="44"/>
      <c r="J159" s="45"/>
      <c r="K159" s="46"/>
      <c r="L159" s="46"/>
      <c r="M159" s="46"/>
      <c r="N159" s="46"/>
      <c r="O159" s="47"/>
      <c r="P159" s="35"/>
      <c r="Q159" s="44"/>
      <c r="R159" s="51"/>
      <c r="S159" s="51"/>
      <c r="T159" s="51"/>
      <c r="U159" s="51"/>
      <c r="V159" s="51"/>
      <c r="W159" s="51"/>
      <c r="X159" s="77"/>
    </row>
    <row r="160" spans="1:24" ht="23.25">
      <c r="A160" s="36"/>
      <c r="B160" s="125" t="str">
        <f>$B$6</f>
        <v>豊岡市立伊藤清永小学校(幼稚園)</v>
      </c>
      <c r="C160" s="118"/>
      <c r="D160" s="118"/>
      <c r="E160" s="118"/>
      <c r="F160" s="118"/>
      <c r="G160" s="126"/>
      <c r="H160" s="38"/>
      <c r="I160" s="36"/>
      <c r="J160" s="125" t="str">
        <f>$B$6</f>
        <v>豊岡市立伊藤清永小学校(幼稚園)</v>
      </c>
      <c r="K160" s="118"/>
      <c r="L160" s="118"/>
      <c r="M160" s="118"/>
      <c r="N160" s="118"/>
      <c r="O160" s="126"/>
      <c r="P160" s="38"/>
      <c r="Q160" s="36"/>
      <c r="R160" s="118"/>
      <c r="S160" s="118"/>
      <c r="T160" s="118"/>
      <c r="U160" s="118"/>
      <c r="V160" s="118"/>
      <c r="W160" s="118"/>
      <c r="X160" s="57"/>
    </row>
    <row r="161" spans="1:24" ht="18.75">
      <c r="A161" s="44"/>
      <c r="B161" s="48"/>
      <c r="C161" s="41"/>
      <c r="D161" s="41"/>
      <c r="E161" s="41"/>
      <c r="F161" s="41"/>
      <c r="G161" s="42"/>
      <c r="H161" s="35"/>
      <c r="I161" s="44"/>
      <c r="J161" s="48"/>
      <c r="K161" s="41"/>
      <c r="L161" s="41"/>
      <c r="M161" s="41"/>
      <c r="N161" s="41"/>
      <c r="O161" s="42"/>
      <c r="P161" s="35"/>
      <c r="Q161" s="44"/>
      <c r="R161" s="51"/>
      <c r="S161" s="51"/>
      <c r="T161" s="51"/>
      <c r="U161" s="51"/>
      <c r="V161" s="51"/>
      <c r="W161" s="51"/>
      <c r="X161" s="77"/>
    </row>
    <row r="162" spans="1:24" ht="23.25">
      <c r="A162" s="44"/>
      <c r="B162" s="49"/>
      <c r="C162" s="50"/>
      <c r="D162" s="51"/>
      <c r="E162" s="46"/>
      <c r="F162" s="46"/>
      <c r="G162" s="47"/>
      <c r="H162" s="43"/>
      <c r="I162" s="44"/>
      <c r="J162" s="49"/>
      <c r="K162" s="50"/>
      <c r="L162" s="51"/>
      <c r="M162" s="46"/>
      <c r="N162" s="46"/>
      <c r="O162" s="47"/>
      <c r="P162" s="43"/>
      <c r="Q162" s="44"/>
      <c r="R162" s="51"/>
      <c r="S162" s="50"/>
      <c r="T162" s="51"/>
      <c r="U162" s="51"/>
      <c r="V162" s="51"/>
      <c r="W162" s="51"/>
      <c r="X162" s="51"/>
    </row>
    <row r="163" spans="1:24" ht="23.25">
      <c r="A163" s="44"/>
      <c r="B163" s="52"/>
      <c r="C163" s="50" t="s">
        <v>7</v>
      </c>
      <c r="D163" s="119" t="str">
        <f>IF(('入力用(1-35)'!$D31)="","",VLOOKUP('入力用(1-35)'!$A31,'入力用(1-35)'!$A$2:$E$36,4))</f>
        <v/>
      </c>
      <c r="E163" s="119"/>
      <c r="F163" s="119"/>
      <c r="G163" s="120"/>
      <c r="H163" s="43"/>
      <c r="I163" s="44"/>
      <c r="J163" s="52"/>
      <c r="K163" s="50" t="s">
        <v>7</v>
      </c>
      <c r="L163" s="119" t="str">
        <f>IF(('入力用(1-35)'!$D34)="","",VLOOKUP('入力用(1-35)'!$A34,'入力用(1-35)'!$A$2:$E$36,4))</f>
        <v/>
      </c>
      <c r="M163" s="119"/>
      <c r="N163" s="119"/>
      <c r="O163" s="120"/>
      <c r="P163" s="43"/>
      <c r="Q163" s="44"/>
      <c r="R163" s="51"/>
      <c r="S163" s="50"/>
      <c r="T163" s="53"/>
      <c r="U163" s="51"/>
      <c r="V163" s="51"/>
      <c r="W163" s="51"/>
      <c r="X163" s="51"/>
    </row>
    <row r="164" spans="1:24" ht="34.5">
      <c r="A164" s="36"/>
      <c r="B164" s="54" t="str">
        <f>IF(('入力用(1-35)'!$B31)="","",VLOOKUP('入力用(1-35)'!$A31,'入力用(1-35)'!$A$2:$E$36,2))</f>
        <v/>
      </c>
      <c r="C164" s="55" t="s">
        <v>4</v>
      </c>
      <c r="D164" s="121" t="str">
        <f>IF(('入力用(1-35)'!$C31)="","",VLOOKUP('入力用(1-35)'!$A31,'入力用(1-35)'!$A$2:$E$36,3))</f>
        <v/>
      </c>
      <c r="E164" s="121"/>
      <c r="F164" s="121"/>
      <c r="G164" s="122"/>
      <c r="H164" s="38"/>
      <c r="I164" s="36"/>
      <c r="J164" s="54" t="str">
        <f>IF(('入力用(1-35)'!$B34)="","",VLOOKUP('入力用(1-35)'!$A34,'入力用(1-35)'!$A$2:$E$36,2))</f>
        <v/>
      </c>
      <c r="K164" s="55" t="s">
        <v>4</v>
      </c>
      <c r="L164" s="121" t="str">
        <f>IF(('入力用(1-35)'!$C34)="","",VLOOKUP('入力用(1-35)'!$A34,'入力用(1-35)'!$A$2:$E$36,3))</f>
        <v/>
      </c>
      <c r="M164" s="121"/>
      <c r="N164" s="121"/>
      <c r="O164" s="122"/>
      <c r="P164" s="38"/>
      <c r="Q164" s="36"/>
      <c r="R164" s="100"/>
      <c r="S164" s="75"/>
      <c r="T164" s="56"/>
      <c r="U164" s="57"/>
      <c r="V164" s="57"/>
      <c r="W164" s="57"/>
      <c r="X164" s="57"/>
    </row>
    <row r="165" spans="1:24" ht="18.75">
      <c r="A165" s="44"/>
      <c r="B165" s="58"/>
      <c r="C165" s="59"/>
      <c r="D165" s="41"/>
      <c r="E165" s="41"/>
      <c r="F165" s="41"/>
      <c r="G165" s="42"/>
      <c r="H165" s="35"/>
      <c r="I165" s="44"/>
      <c r="J165" s="58"/>
      <c r="K165" s="59"/>
      <c r="L165" s="41"/>
      <c r="M165" s="41"/>
      <c r="N165" s="41"/>
      <c r="O165" s="42"/>
      <c r="P165" s="35"/>
      <c r="Q165" s="44"/>
      <c r="R165" s="76"/>
      <c r="S165" s="77"/>
      <c r="T165" s="51"/>
      <c r="U165" s="51"/>
      <c r="V165" s="51"/>
      <c r="W165" s="51"/>
      <c r="X165" s="77"/>
    </row>
    <row r="166" spans="1:24" ht="30">
      <c r="A166" s="44"/>
      <c r="B166" s="60" t="s">
        <v>5</v>
      </c>
      <c r="C166" s="61"/>
      <c r="D166" s="62"/>
      <c r="E166" s="62"/>
      <c r="F166" s="62"/>
      <c r="G166" s="63"/>
      <c r="H166" s="35"/>
      <c r="I166" s="44"/>
      <c r="J166" s="60" t="s">
        <v>5</v>
      </c>
      <c r="K166" s="61"/>
      <c r="L166" s="62"/>
      <c r="M166" s="62"/>
      <c r="N166" s="62"/>
      <c r="O166" s="63"/>
      <c r="P166" s="35"/>
      <c r="Q166" s="44"/>
      <c r="R166" s="74"/>
      <c r="S166" s="61"/>
      <c r="T166" s="78"/>
      <c r="U166" s="78"/>
      <c r="V166" s="78"/>
      <c r="W166" s="78"/>
      <c r="X166" s="77"/>
    </row>
    <row r="167" spans="1:24" ht="18.75">
      <c r="A167" s="44"/>
      <c r="B167" s="64"/>
      <c r="C167" s="65"/>
      <c r="D167" s="65"/>
      <c r="E167" s="65"/>
      <c r="F167" s="65"/>
      <c r="G167" s="66"/>
      <c r="H167" s="35"/>
      <c r="I167" s="44"/>
      <c r="J167" s="64"/>
      <c r="K167" s="65"/>
      <c r="L167" s="65"/>
      <c r="M167" s="65"/>
      <c r="N167" s="65"/>
      <c r="O167" s="66"/>
      <c r="P167" s="35"/>
      <c r="Q167" s="44"/>
      <c r="R167" s="78"/>
      <c r="S167" s="78"/>
      <c r="T167" s="78"/>
      <c r="U167" s="78"/>
      <c r="V167" s="78"/>
      <c r="W167" s="78"/>
      <c r="X167" s="77"/>
    </row>
    <row r="168" spans="1:24" ht="18.75">
      <c r="A168" s="70"/>
      <c r="B168" s="68"/>
      <c r="C168" s="68"/>
      <c r="D168" s="68"/>
      <c r="E168" s="68"/>
      <c r="F168" s="68"/>
      <c r="G168" s="68"/>
      <c r="H168" s="71"/>
      <c r="I168" s="70"/>
      <c r="J168" s="68"/>
      <c r="K168" s="68"/>
      <c r="L168" s="68"/>
      <c r="M168" s="68"/>
      <c r="N168" s="68"/>
      <c r="O168" s="68"/>
      <c r="P168" s="71"/>
      <c r="Q168" s="44"/>
      <c r="R168" s="51"/>
      <c r="S168" s="51"/>
      <c r="T168" s="51"/>
      <c r="U168" s="51"/>
      <c r="V168" s="51"/>
      <c r="W168" s="51"/>
      <c r="X168" s="77"/>
    </row>
  </sheetData>
  <sheetProtection algorithmName="SHA-512" hashValue="v+U784ms6K9tca9j3jIPMpRoIasysOAoXY1exa2GWtsndyFHouCqNNHLJGeAu74xzoZ/kWzCzZdFCb4U89RtSw==" saltValue="5mSw1wY8MlvKDl/WzzoP+Q==" spinCount="100000" sheet="1" objects="1" scenarios="1"/>
  <mergeCells count="142">
    <mergeCell ref="D101:G101"/>
    <mergeCell ref="L101:O101"/>
    <mergeCell ref="T101:W101"/>
    <mergeCell ref="D51:G51"/>
    <mergeCell ref="B160:G160"/>
    <mergeCell ref="J160:O160"/>
    <mergeCell ref="R104:W104"/>
    <mergeCell ref="R118:W118"/>
    <mergeCell ref="J118:O118"/>
    <mergeCell ref="B118:G118"/>
    <mergeCell ref="B132:G132"/>
    <mergeCell ref="J132:O132"/>
    <mergeCell ref="R132:W132"/>
    <mergeCell ref="D129:G129"/>
    <mergeCell ref="L129:O129"/>
    <mergeCell ref="T129:W129"/>
    <mergeCell ref="D115:G115"/>
    <mergeCell ref="L115:O115"/>
    <mergeCell ref="T115:W115"/>
    <mergeCell ref="D45:G45"/>
    <mergeCell ref="L45:O45"/>
    <mergeCell ref="T45:W45"/>
    <mergeCell ref="D143:G143"/>
    <mergeCell ref="L143:O143"/>
    <mergeCell ref="D59:G59"/>
    <mergeCell ref="L59:O59"/>
    <mergeCell ref="T59:W59"/>
    <mergeCell ref="D73:G73"/>
    <mergeCell ref="L73:O73"/>
    <mergeCell ref="T73:W73"/>
    <mergeCell ref="R62:W62"/>
    <mergeCell ref="J62:O62"/>
    <mergeCell ref="B62:G62"/>
    <mergeCell ref="B76:G76"/>
    <mergeCell ref="J76:O76"/>
    <mergeCell ref="B104:G104"/>
    <mergeCell ref="J104:O104"/>
    <mergeCell ref="B48:G48"/>
    <mergeCell ref="J48:O48"/>
    <mergeCell ref="R48:W48"/>
    <mergeCell ref="R76:W76"/>
    <mergeCell ref="D87:G87"/>
    <mergeCell ref="L87:O87"/>
    <mergeCell ref="D3:G3"/>
    <mergeCell ref="L3:O3"/>
    <mergeCell ref="T3:W3"/>
    <mergeCell ref="D17:G17"/>
    <mergeCell ref="L17:O17"/>
    <mergeCell ref="T17:W17"/>
    <mergeCell ref="B6:G6"/>
    <mergeCell ref="J6:O6"/>
    <mergeCell ref="R6:W6"/>
    <mergeCell ref="D10:G10"/>
    <mergeCell ref="D9:G9"/>
    <mergeCell ref="L9:O9"/>
    <mergeCell ref="T9:W9"/>
    <mergeCell ref="D37:G37"/>
    <mergeCell ref="L37:O37"/>
    <mergeCell ref="T37:W37"/>
    <mergeCell ref="D38:G38"/>
    <mergeCell ref="L38:O38"/>
    <mergeCell ref="T38:W38"/>
    <mergeCell ref="L10:O10"/>
    <mergeCell ref="T10:W10"/>
    <mergeCell ref="D23:G23"/>
    <mergeCell ref="L23:O23"/>
    <mergeCell ref="T23:W23"/>
    <mergeCell ref="D31:G31"/>
    <mergeCell ref="L31:O31"/>
    <mergeCell ref="T31:W31"/>
    <mergeCell ref="B20:G20"/>
    <mergeCell ref="B34:G34"/>
    <mergeCell ref="J20:O20"/>
    <mergeCell ref="R20:W20"/>
    <mergeCell ref="J34:O34"/>
    <mergeCell ref="R34:W34"/>
    <mergeCell ref="D24:G24"/>
    <mergeCell ref="L24:O24"/>
    <mergeCell ref="T24:W24"/>
    <mergeCell ref="D65:G65"/>
    <mergeCell ref="L65:O65"/>
    <mergeCell ref="T65:W65"/>
    <mergeCell ref="D66:G66"/>
    <mergeCell ref="L66:O66"/>
    <mergeCell ref="T66:W66"/>
    <mergeCell ref="L51:O51"/>
    <mergeCell ref="T51:W51"/>
    <mergeCell ref="D52:G52"/>
    <mergeCell ref="L52:O52"/>
    <mergeCell ref="T52:W52"/>
    <mergeCell ref="D93:G93"/>
    <mergeCell ref="L93:O93"/>
    <mergeCell ref="T93:W93"/>
    <mergeCell ref="D94:G94"/>
    <mergeCell ref="L94:O94"/>
    <mergeCell ref="T94:W94"/>
    <mergeCell ref="D79:G79"/>
    <mergeCell ref="L79:O79"/>
    <mergeCell ref="T79:W79"/>
    <mergeCell ref="D80:G80"/>
    <mergeCell ref="L80:O80"/>
    <mergeCell ref="T80:W80"/>
    <mergeCell ref="T87:W87"/>
    <mergeCell ref="R90:W90"/>
    <mergeCell ref="J90:O90"/>
    <mergeCell ref="B90:G90"/>
    <mergeCell ref="D121:G121"/>
    <mergeCell ref="L121:O121"/>
    <mergeCell ref="T121:W121"/>
    <mergeCell ref="D122:G122"/>
    <mergeCell ref="L122:O122"/>
    <mergeCell ref="T122:W122"/>
    <mergeCell ref="D107:G107"/>
    <mergeCell ref="L107:O107"/>
    <mergeCell ref="T107:W107"/>
    <mergeCell ref="D108:G108"/>
    <mergeCell ref="L108:O108"/>
    <mergeCell ref="T108:W108"/>
    <mergeCell ref="R160:W160"/>
    <mergeCell ref="D163:G163"/>
    <mergeCell ref="L163:O163"/>
    <mergeCell ref="D164:G164"/>
    <mergeCell ref="L164:O164"/>
    <mergeCell ref="D135:G135"/>
    <mergeCell ref="L135:O135"/>
    <mergeCell ref="T135:W135"/>
    <mergeCell ref="D136:G136"/>
    <mergeCell ref="L136:O136"/>
    <mergeCell ref="T136:W136"/>
    <mergeCell ref="D157:G157"/>
    <mergeCell ref="L157:O157"/>
    <mergeCell ref="T157:W157"/>
    <mergeCell ref="T143:W143"/>
    <mergeCell ref="R146:W146"/>
    <mergeCell ref="J146:O146"/>
    <mergeCell ref="B146:G146"/>
    <mergeCell ref="D149:G149"/>
    <mergeCell ref="L149:O149"/>
    <mergeCell ref="T149:W149"/>
    <mergeCell ref="D150:G150"/>
    <mergeCell ref="L150:O150"/>
    <mergeCell ref="T150:W150"/>
  </mergeCells>
  <phoneticPr fontId="1"/>
  <printOptions horizontalCentered="1"/>
  <pageMargins left="0.19685039370078741" right="0" top="0.27559055118110237" bottom="0" header="0" footer="0"/>
  <pageSetup paperSize="12" scale="78" fitToHeight="4" orientation="landscape" r:id="rId1"/>
  <headerFooter alignWithMargins="0">
    <oddFooter>&amp;L&amp;14作品ラベルは作品の裏面（横作品は右下・縦作品は左下）に張ってください。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入力用(1-35)</vt:lpstr>
      <vt:lpstr>出品名簿(1-35)</vt:lpstr>
      <vt:lpstr>ラベル(1-35)</vt:lpstr>
      <vt:lpstr>'ラベル(1-35)'!Print_Area</vt:lpstr>
      <vt:lpstr>'出品名簿(1-35)'!Print_Area</vt:lpstr>
      <vt:lpstr>'出品名簿(1-35)'!Print_Titles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tamiko-tachibana</dc:creator>
  <cp:lastModifiedBy>根岸 美希</cp:lastModifiedBy>
  <cp:lastPrinted>2023-06-08T06:09:22Z</cp:lastPrinted>
  <dcterms:created xsi:type="dcterms:W3CDTF">2006-06-10T04:49:30Z</dcterms:created>
  <dcterms:modified xsi:type="dcterms:W3CDTF">2025-06-26T03:08:49Z</dcterms:modified>
</cp:coreProperties>
</file>