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社会福祉課\障害福祉係\090知的障害者福祉事業\02グループホーム\グループホーム等新規開設サポート事業\Ｒ７新規開設サポート事業\2　照会\HP\"/>
    </mc:Choice>
  </mc:AlternateContent>
  <xr:revisionPtr revIDLastSave="0" documentId="13_ncr:1_{D69DA5CB-6311-4C03-A6EA-3AF96E1F9840}" xr6:coauthVersionLast="47" xr6:coauthVersionMax="47" xr10:uidLastSave="{00000000-0000-0000-0000-000000000000}"/>
  <bookViews>
    <workbookView xWindow="-120" yWindow="-120" windowWidth="29040" windowHeight="15720" activeTab="1" xr2:uid="{4B123060-E0DB-4E0D-9134-8245495D1B42}"/>
  </bookViews>
  <sheets>
    <sheet name="様式１" sheetId="1" r:id="rId1"/>
    <sheet name="様式１ 記載例" sheetId="2" r:id="rId2"/>
  </sheets>
  <definedNames>
    <definedName name="_xlnm.Print_Area" localSheetId="0">様式１!$A$3:$G$58</definedName>
    <definedName name="_xlnm.Print_Area" localSheetId="1">'様式１ 記載例'!$A$3:$G$58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F54" i="2" s="1"/>
  <c r="F55" i="2" s="1"/>
  <c r="F52" i="2"/>
  <c r="F41" i="2"/>
  <c r="F42" i="2" s="1"/>
  <c r="F39" i="2"/>
  <c r="F53" i="1"/>
  <c r="F52" i="1"/>
  <c r="F54" i="1" s="1"/>
  <c r="F55" i="1" s="1"/>
  <c r="F41" i="1"/>
  <c r="F42" i="1" s="1"/>
  <c r="F39" i="1"/>
</calcChain>
</file>

<file path=xl/sharedStrings.xml><?xml version="1.0" encoding="utf-8"?>
<sst xmlns="http://schemas.openxmlformats.org/spreadsheetml/2006/main" count="97" uniqueCount="44">
  <si>
    <t>（別紙様式１）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</si>
  <si>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</si>
  <si>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兵庫県福祉部障害福祉課長　　様</t>
    <rPh sb="0" eb="3">
      <t>ヒョウゴケン</t>
    </rPh>
    <rPh sb="3" eb="6">
      <t>フクシブ</t>
    </rPh>
    <rPh sb="6" eb="8">
      <t>ショウガイ</t>
    </rPh>
    <rPh sb="8" eb="10">
      <t>フクシ</t>
    </rPh>
    <rPh sb="10" eb="12">
      <t>カチョウ</t>
    </rPh>
    <rPh sb="14" eb="15">
      <t>サマ</t>
    </rPh>
    <phoneticPr fontId="2"/>
  </si>
  <si>
    <t>令和7年度兵庫県グループホーム新規開設サポート事業に係る事前協議書</t>
    <rPh sb="0" eb="1">
      <t>レイ</t>
    </rPh>
    <rPh sb="1" eb="2">
      <t>ワ</t>
    </rPh>
    <rPh sb="3" eb="5">
      <t>ネンド</t>
    </rPh>
    <phoneticPr fontId="2"/>
  </si>
  <si>
    <t>下記の案件について事前協議します。</t>
    <phoneticPr fontId="2"/>
  </si>
  <si>
    <t>市町名</t>
  </si>
  <si>
    <t>担当者</t>
  </si>
  <si>
    <t>所属・役職</t>
  </si>
  <si>
    <t>氏名</t>
  </si>
  <si>
    <t>電話番号</t>
  </si>
  <si>
    <t>メールアドレス</t>
    <phoneticPr fontId="2"/>
  </si>
  <si>
    <t>１　グループホーム開設法人</t>
    <rPh sb="9" eb="11">
      <t>カイセツ</t>
    </rPh>
    <rPh sb="11" eb="13">
      <t>ホウジン</t>
    </rPh>
    <phoneticPr fontId="2"/>
  </si>
  <si>
    <t>名　　　称</t>
    <phoneticPr fontId="2"/>
  </si>
  <si>
    <t>住　　　所</t>
    <phoneticPr fontId="2"/>
  </si>
  <si>
    <t>代表者職氏名</t>
    <phoneticPr fontId="2"/>
  </si>
  <si>
    <t>２　グループホームの概要</t>
    <rPh sb="10" eb="12">
      <t>ガイヨウ</t>
    </rPh>
    <phoneticPr fontId="2"/>
  </si>
  <si>
    <t>名称</t>
    <rPh sb="0" eb="2">
      <t>メイショウ</t>
    </rPh>
    <phoneticPr fontId="2"/>
  </si>
  <si>
    <t>所在地（住所）</t>
    <rPh sb="0" eb="3">
      <t>ショザイチ</t>
    </rPh>
    <rPh sb="4" eb="6">
      <t>ジュウショ</t>
    </rPh>
    <phoneticPr fontId="2"/>
  </si>
  <si>
    <t>定員（名）</t>
    <rPh sb="0" eb="2">
      <t>テイイン</t>
    </rPh>
    <rPh sb="3" eb="4">
      <t>メイ</t>
    </rPh>
    <phoneticPr fontId="2"/>
  </si>
  <si>
    <t>開設予定日（＝指定予定日）</t>
    <rPh sb="0" eb="2">
      <t>カイセツ</t>
    </rPh>
    <rPh sb="2" eb="5">
      <t>ヨテイビ</t>
    </rPh>
    <rPh sb="7" eb="9">
      <t>シテイ</t>
    </rPh>
    <rPh sb="9" eb="12">
      <t>ヨテイビ</t>
    </rPh>
    <phoneticPr fontId="2"/>
  </si>
  <si>
    <t>３　対象経費</t>
    <rPh sb="2" eb="4">
      <t>タイショウ</t>
    </rPh>
    <rPh sb="4" eb="6">
      <t>ケイヒ</t>
    </rPh>
    <phoneticPr fontId="2"/>
  </si>
  <si>
    <t>（１）備品購入費</t>
    <rPh sb="3" eb="5">
      <t>ビヒン</t>
    </rPh>
    <rPh sb="5" eb="8">
      <t>コウニュウヒ</t>
    </rPh>
    <phoneticPr fontId="2"/>
  </si>
  <si>
    <t>対象経費
（品目ごと）</t>
    <rPh sb="0" eb="2">
      <t>タイショウ</t>
    </rPh>
    <rPh sb="2" eb="4">
      <t>ケイヒ</t>
    </rPh>
    <rPh sb="6" eb="8">
      <t>ヒンモク</t>
    </rPh>
    <phoneticPr fontId="2"/>
  </si>
  <si>
    <t>支出内容</t>
    <rPh sb="0" eb="2">
      <t>シシュツ</t>
    </rPh>
    <rPh sb="2" eb="4">
      <t>ナイヨウ</t>
    </rPh>
    <phoneticPr fontId="2"/>
  </si>
  <si>
    <t>支出（予定）額</t>
    <rPh sb="0" eb="2">
      <t>シシュツ</t>
    </rPh>
    <rPh sb="3" eb="5">
      <t>ヨテイ</t>
    </rPh>
    <rPh sb="6" eb="7">
      <t>ガク</t>
    </rPh>
    <phoneticPr fontId="2"/>
  </si>
  <si>
    <t>対象経費計（Ａ）</t>
    <rPh sb="0" eb="2">
      <t>タイショウ</t>
    </rPh>
    <rPh sb="2" eb="4">
      <t>ケイヒ</t>
    </rPh>
    <rPh sb="4" eb="5">
      <t>ケイ</t>
    </rPh>
    <phoneticPr fontId="2"/>
  </si>
  <si>
    <t>補助基準額（Ｂ）</t>
    <rPh sb="0" eb="2">
      <t>ホジョ</t>
    </rPh>
    <rPh sb="2" eb="4">
      <t>キジュン</t>
    </rPh>
    <rPh sb="4" eb="5">
      <t>ガク</t>
    </rPh>
    <phoneticPr fontId="2"/>
  </si>
  <si>
    <t>１ホームあたり２７０千円</t>
    <rPh sb="10" eb="12">
      <t>センエン</t>
    </rPh>
    <phoneticPr fontId="2"/>
  </si>
  <si>
    <t>市町助成額（Ｃ）</t>
    <rPh sb="0" eb="2">
      <t>シチョウ</t>
    </rPh>
    <rPh sb="2" eb="5">
      <t>ジョセイガク</t>
    </rPh>
    <phoneticPr fontId="2"/>
  </si>
  <si>
    <t>県補助所要額（Ｄ）</t>
    <rPh sb="0" eb="1">
      <t>ケン</t>
    </rPh>
    <rPh sb="1" eb="3">
      <t>ホジョ</t>
    </rPh>
    <rPh sb="3" eb="6">
      <t>ショヨウガク</t>
    </rPh>
    <phoneticPr fontId="2"/>
  </si>
  <si>
    <t>Ｃ欄に補助率１／２を乗じて得た額</t>
    <phoneticPr fontId="2"/>
  </si>
  <si>
    <t>※Ｄ欄は千円未満切り捨て</t>
    <rPh sb="2" eb="3">
      <t>ラン</t>
    </rPh>
    <phoneticPr fontId="2"/>
  </si>
  <si>
    <t>（２）住居の借り上げ等に要する初期経費</t>
    <rPh sb="3" eb="5">
      <t>ジュウキョ</t>
    </rPh>
    <rPh sb="6" eb="7">
      <t>カ</t>
    </rPh>
    <rPh sb="8" eb="9">
      <t>ア</t>
    </rPh>
    <rPh sb="10" eb="11">
      <t>トウ</t>
    </rPh>
    <rPh sb="12" eb="13">
      <t>ヨウ</t>
    </rPh>
    <rPh sb="15" eb="17">
      <t>ショキ</t>
    </rPh>
    <rPh sb="17" eb="19">
      <t>ケイヒ</t>
    </rPh>
    <phoneticPr fontId="2"/>
  </si>
  <si>
    <t>定員１人あたり70千円</t>
    <rPh sb="0" eb="2">
      <t>テイイン</t>
    </rPh>
    <rPh sb="3" eb="4">
      <t>ニン</t>
    </rPh>
    <rPh sb="9" eb="10">
      <t>チ</t>
    </rPh>
    <rPh sb="10" eb="11">
      <t>エン</t>
    </rPh>
    <phoneticPr fontId="2"/>
  </si>
  <si>
    <t>※グループホーム毎に作成すること</t>
    <rPh sb="8" eb="9">
      <t>ゴト</t>
    </rPh>
    <rPh sb="10" eb="12">
      <t>サクセイ</t>
    </rPh>
    <phoneticPr fontId="2"/>
  </si>
  <si>
    <t>【記載例】</t>
    <rPh sb="1" eb="3">
      <t>キサイ</t>
    </rPh>
    <rPh sb="3" eb="4">
      <t>レイ</t>
    </rPh>
    <phoneticPr fontId="2"/>
  </si>
  <si>
    <t>○○市○○町○○１－２－１０１</t>
    <rPh sb="2" eb="3">
      <t>シ</t>
    </rPh>
    <rPh sb="5" eb="6">
      <t>チョウ</t>
    </rPh>
    <phoneticPr fontId="2"/>
  </si>
  <si>
    <t>○○市○○町○○１－２－１０２</t>
    <rPh sb="2" eb="3">
      <t>シ</t>
    </rPh>
    <rPh sb="5" eb="6">
      <t>チョウ</t>
    </rPh>
    <phoneticPr fontId="2"/>
  </si>
  <si>
    <t>ＩＨ電磁調理器（取付費○○円含む）</t>
    <phoneticPr fontId="2"/>
  </si>
  <si>
    <t>エアコン（取付費○○円含む）</t>
    <phoneticPr fontId="2"/>
  </si>
  <si>
    <t>消火器</t>
    <phoneticPr fontId="2"/>
  </si>
  <si>
    <t>敷金（敷引き金額契約書に明記）</t>
    <phoneticPr fontId="2"/>
  </si>
  <si>
    <t>礼金（家賃○円の○月分）</t>
    <phoneticPr fontId="2"/>
  </si>
  <si>
    <t>仲介手数料（○％）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</si>
</sst>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&quot;名&quot;"/>
    <numFmt numFmtId="177" formatCode="#,##0&quot;円&quot;"/>
    <numFmt numFmtId="178" formatCode="[DBNum3][$-411]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justify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11" xfId="0" applyNumberFormat="1" applyBorder="1" applyAlignment="1">
      <alignment horizontal="right" vertical="center" wrapText="1"/>
    </xf>
    <xf numFmtId="177" fontId="0" fillId="0" borderId="17" xfId="0" applyNumberFormat="1" applyBorder="1" applyAlignment="1">
      <alignment horizontal="right" vertical="center" wrapText="1"/>
    </xf>
    <xf numFmtId="177" fontId="1" fillId="0" borderId="25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178" fontId="0" fillId="0" borderId="7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shrinkToFit="1"/>
    </xf>
    <xf numFmtId="178" fontId="0" fillId="0" borderId="7" xfId="0" applyNumberForma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58" fontId="1" fillId="0" borderId="1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22225</xdr:rowOff>
    </xdr:from>
    <xdr:to>
      <xdr:col>5</xdr:col>
      <xdr:colOff>1800550</xdr:colOff>
      <xdr:row>1</xdr:row>
      <xdr:rowOff>341237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E1E308A-E4F1-4479-A43E-577593C05CBE}"/>
            </a:ext>
          </a:extLst>
        </xdr:cNvPr>
        <xdr:cNvSpPr>
          <a:spLocks noChangeArrowheads="1"/>
        </xdr:cNvSpPr>
      </xdr:nvSpPr>
      <xdr:spPr bwMode="auto">
        <a:xfrm>
          <a:off x="228600" y="22225"/>
          <a:ext cx="6458275" cy="4904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助成案件ごとに協議書を作成して下さい。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22225</xdr:rowOff>
    </xdr:from>
    <xdr:to>
      <xdr:col>5</xdr:col>
      <xdr:colOff>1800550</xdr:colOff>
      <xdr:row>1</xdr:row>
      <xdr:rowOff>341237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4856F89-41F1-4E98-8CE4-207D3F6D48AC}"/>
            </a:ext>
          </a:extLst>
        </xdr:cNvPr>
        <xdr:cNvSpPr>
          <a:spLocks noChangeArrowheads="1"/>
        </xdr:cNvSpPr>
      </xdr:nvSpPr>
      <xdr:spPr bwMode="auto">
        <a:xfrm>
          <a:off x="228600" y="22225"/>
          <a:ext cx="6458275" cy="4904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助成案件ごとに協議書を作成して下さい。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6A32-F055-4893-AB97-281F43D46F3B}">
  <dimension ref="A2:I58"/>
  <sheetViews>
    <sheetView view="pageBreakPreview" zoomScale="75" zoomScaleNormal="100" workbookViewId="0">
      <selection activeCell="A8" sqref="A8:F8"/>
    </sheetView>
  </sheetViews>
  <sheetFormatPr defaultRowHeight="13.5" x14ac:dyDescent="0.15"/>
  <cols>
    <col min="1" max="1" width="3.5" style="1" customWidth="1"/>
    <col min="2" max="2" width="21.375" style="1" customWidth="1"/>
    <col min="3" max="3" width="23.75" style="1" customWidth="1"/>
    <col min="4" max="4" width="3" style="1" customWidth="1"/>
    <col min="5" max="5" width="12.5" style="1" customWidth="1"/>
    <col min="6" max="6" width="30.625" style="1" customWidth="1"/>
    <col min="7" max="7" width="0.75" style="1" customWidth="1"/>
  </cols>
  <sheetData>
    <row r="2" spans="1:9" ht="37.5" customHeight="1" x14ac:dyDescent="0.15"/>
    <row r="3" spans="1:9" x14ac:dyDescent="0.15">
      <c r="A3" s="2" t="s">
        <v>0</v>
      </c>
    </row>
    <row r="4" spans="1:9" s="3" customFormat="1" ht="14.25" x14ac:dyDescent="0.15">
      <c r="F4" s="4" t="s">
        <v>1</v>
      </c>
    </row>
    <row r="5" spans="1:9" s="3" customFormat="1" ht="14.25" x14ac:dyDescent="0.15">
      <c r="F5" s="4"/>
    </row>
    <row r="6" spans="1:9" s="3" customFormat="1" ht="14.25" x14ac:dyDescent="0.15">
      <c r="A6" s="3" t="s">
        <v>2</v>
      </c>
    </row>
    <row r="7" spans="1:9" ht="21" customHeight="1" x14ac:dyDescent="0.15">
      <c r="A7" s="3"/>
    </row>
    <row r="8" spans="1:9" s="5" customFormat="1" ht="17.25" x14ac:dyDescent="0.15">
      <c r="A8" s="62" t="s">
        <v>3</v>
      </c>
      <c r="B8" s="62"/>
      <c r="C8" s="62"/>
      <c r="D8" s="62"/>
      <c r="E8" s="62"/>
      <c r="F8" s="62"/>
    </row>
    <row r="9" spans="1:9" ht="14.25" x14ac:dyDescent="0.15">
      <c r="A9" s="3"/>
    </row>
    <row r="10" spans="1:9" ht="14.25" x14ac:dyDescent="0.15">
      <c r="A10" s="3"/>
    </row>
    <row r="11" spans="1:9" ht="14.25" x14ac:dyDescent="0.15">
      <c r="A11" s="3" t="s">
        <v>4</v>
      </c>
    </row>
    <row r="12" spans="1:9" ht="9.75" customHeight="1" x14ac:dyDescent="0.15">
      <c r="A12" s="6"/>
    </row>
    <row r="13" spans="1:9" s="1" customFormat="1" ht="18.75" customHeight="1" x14ac:dyDescent="0.15">
      <c r="D13" s="63" t="s">
        <v>5</v>
      </c>
      <c r="E13" s="47"/>
      <c r="F13" s="9"/>
      <c r="G13" s="10"/>
      <c r="H13" s="10"/>
      <c r="I13" s="10"/>
    </row>
    <row r="14" spans="1:9" s="1" customFormat="1" ht="18.75" customHeight="1" x14ac:dyDescent="0.15">
      <c r="D14" s="42" t="s">
        <v>6</v>
      </c>
      <c r="E14" s="11" t="s">
        <v>7</v>
      </c>
      <c r="F14" s="11"/>
      <c r="G14" s="10"/>
      <c r="H14" s="10"/>
      <c r="I14" s="10"/>
    </row>
    <row r="15" spans="1:9" s="1" customFormat="1" ht="18.75" customHeight="1" x14ac:dyDescent="0.15">
      <c r="D15" s="43"/>
      <c r="E15" s="11" t="s">
        <v>8</v>
      </c>
      <c r="F15" s="11"/>
      <c r="G15" s="10"/>
      <c r="H15" s="10"/>
      <c r="I15" s="10"/>
    </row>
    <row r="16" spans="1:9" s="1" customFormat="1" ht="18.75" customHeight="1" x14ac:dyDescent="0.15">
      <c r="D16" s="43"/>
      <c r="E16" s="11" t="s">
        <v>9</v>
      </c>
      <c r="F16" s="11"/>
      <c r="G16" s="10"/>
      <c r="H16" s="10"/>
      <c r="I16" s="10"/>
    </row>
    <row r="17" spans="1:9" s="1" customFormat="1" ht="16.5" customHeight="1" x14ac:dyDescent="0.15">
      <c r="D17" s="44"/>
      <c r="E17" s="12" t="s">
        <v>10</v>
      </c>
      <c r="F17" s="13"/>
      <c r="G17" s="10"/>
      <c r="H17" s="10"/>
      <c r="I17" s="10"/>
    </row>
    <row r="18" spans="1:9" s="1" customFormat="1" ht="9.75" customHeight="1" x14ac:dyDescent="0.15">
      <c r="A18" s="14"/>
    </row>
    <row r="19" spans="1:9" s="1" customFormat="1" x14ac:dyDescent="0.15">
      <c r="A19" s="1" t="s">
        <v>11</v>
      </c>
    </row>
    <row r="20" spans="1:9" s="1" customFormat="1" ht="24" customHeight="1" x14ac:dyDescent="0.15">
      <c r="B20" s="7" t="s">
        <v>12</v>
      </c>
      <c r="C20" s="57"/>
      <c r="D20" s="64"/>
      <c r="E20" s="64"/>
      <c r="F20" s="58"/>
    </row>
    <row r="21" spans="1:9" s="1" customFormat="1" ht="24" customHeight="1" x14ac:dyDescent="0.15">
      <c r="B21" s="7" t="s">
        <v>13</v>
      </c>
      <c r="C21" s="57"/>
      <c r="D21" s="64"/>
      <c r="E21" s="64"/>
      <c r="F21" s="58"/>
    </row>
    <row r="22" spans="1:9" s="1" customFormat="1" ht="24" customHeight="1" x14ac:dyDescent="0.15">
      <c r="B22" s="7" t="s">
        <v>14</v>
      </c>
      <c r="C22" s="57"/>
      <c r="D22" s="64"/>
      <c r="E22" s="64"/>
      <c r="F22" s="58"/>
    </row>
    <row r="23" spans="1:9" s="1" customFormat="1" x14ac:dyDescent="0.15">
      <c r="A23" s="10"/>
      <c r="B23" s="15"/>
      <c r="C23" s="15"/>
      <c r="D23" s="15"/>
      <c r="E23" s="15"/>
      <c r="F23" s="16"/>
    </row>
    <row r="24" spans="1:9" s="1" customFormat="1" x14ac:dyDescent="0.15">
      <c r="A24" s="1" t="s">
        <v>15</v>
      </c>
      <c r="B24" s="17"/>
      <c r="C24" s="17"/>
      <c r="D24" s="17"/>
      <c r="E24" s="17"/>
      <c r="F24" s="17"/>
    </row>
    <row r="25" spans="1:9" s="1" customFormat="1" ht="22.5" customHeight="1" x14ac:dyDescent="0.15">
      <c r="A25" s="18"/>
      <c r="B25" s="19" t="s">
        <v>16</v>
      </c>
      <c r="C25" s="46" t="s">
        <v>17</v>
      </c>
      <c r="D25" s="47"/>
      <c r="E25" s="8" t="s">
        <v>18</v>
      </c>
      <c r="F25" s="8" t="s">
        <v>19</v>
      </c>
    </row>
    <row r="26" spans="1:9" s="1" customFormat="1" ht="22.5" customHeight="1" x14ac:dyDescent="0.15">
      <c r="A26" s="18"/>
      <c r="B26" s="42"/>
      <c r="C26" s="57"/>
      <c r="D26" s="58"/>
      <c r="E26" s="20"/>
      <c r="F26" s="59"/>
    </row>
    <row r="27" spans="1:9" s="1" customFormat="1" ht="22.5" customHeight="1" x14ac:dyDescent="0.15">
      <c r="A27" s="18"/>
      <c r="B27" s="43"/>
      <c r="C27" s="57"/>
      <c r="D27" s="58"/>
      <c r="E27" s="20"/>
      <c r="F27" s="60"/>
    </row>
    <row r="28" spans="1:9" s="1" customFormat="1" ht="22.5" customHeight="1" x14ac:dyDescent="0.15">
      <c r="A28" s="18"/>
      <c r="B28" s="44"/>
      <c r="C28" s="57"/>
      <c r="D28" s="58"/>
      <c r="E28" s="20"/>
      <c r="F28" s="61"/>
    </row>
    <row r="29" spans="1:9" s="1" customFormat="1" ht="11.25" customHeight="1" x14ac:dyDescent="0.15">
      <c r="A29" s="33"/>
      <c r="B29" s="33"/>
      <c r="C29" s="33"/>
      <c r="D29" s="21"/>
      <c r="E29" s="21"/>
      <c r="F29" s="22"/>
    </row>
    <row r="30" spans="1:9" s="1" customFormat="1" ht="20.25" customHeight="1" x14ac:dyDescent="0.15">
      <c r="A30" s="23" t="s">
        <v>20</v>
      </c>
      <c r="B30" s="21"/>
      <c r="C30" s="21"/>
      <c r="D30" s="21"/>
      <c r="E30" s="21"/>
      <c r="F30" s="22"/>
    </row>
    <row r="31" spans="1:9" s="1" customFormat="1" ht="20.25" customHeight="1" x14ac:dyDescent="0.15">
      <c r="A31" s="23" t="s">
        <v>21</v>
      </c>
      <c r="B31" s="24"/>
      <c r="C31" s="24"/>
      <c r="D31" s="24"/>
      <c r="E31" s="24"/>
      <c r="F31" s="25"/>
    </row>
    <row r="32" spans="1:9" s="1" customFormat="1" ht="20.25" customHeight="1" x14ac:dyDescent="0.15">
      <c r="A32" s="23"/>
      <c r="B32" s="42" t="s">
        <v>22</v>
      </c>
      <c r="C32" s="45" t="s">
        <v>23</v>
      </c>
      <c r="D32" s="46"/>
      <c r="E32" s="47"/>
      <c r="F32" s="27" t="s">
        <v>24</v>
      </c>
    </row>
    <row r="33" spans="1:6" s="1" customFormat="1" ht="20.25" customHeight="1" x14ac:dyDescent="0.15">
      <c r="A33" s="23"/>
      <c r="B33" s="43"/>
      <c r="C33" s="48"/>
      <c r="D33" s="49"/>
      <c r="E33" s="50"/>
      <c r="F33" s="28"/>
    </row>
    <row r="34" spans="1:6" s="1" customFormat="1" ht="20.25" customHeight="1" x14ac:dyDescent="0.15">
      <c r="A34" s="23"/>
      <c r="B34" s="43"/>
      <c r="C34" s="51"/>
      <c r="D34" s="52"/>
      <c r="E34" s="53"/>
      <c r="F34" s="29"/>
    </row>
    <row r="35" spans="1:6" s="1" customFormat="1" ht="20.25" customHeight="1" x14ac:dyDescent="0.15">
      <c r="A35" s="23"/>
      <c r="B35" s="43"/>
      <c r="C35" s="54"/>
      <c r="D35" s="55"/>
      <c r="E35" s="56"/>
      <c r="F35" s="29"/>
    </row>
    <row r="36" spans="1:6" s="1" customFormat="1" ht="20.25" customHeight="1" x14ac:dyDescent="0.15">
      <c r="A36" s="23"/>
      <c r="B36" s="43"/>
      <c r="C36" s="54"/>
      <c r="D36" s="55"/>
      <c r="E36" s="56"/>
      <c r="F36" s="29"/>
    </row>
    <row r="37" spans="1:6" s="1" customFormat="1" ht="20.25" customHeight="1" x14ac:dyDescent="0.15">
      <c r="A37" s="23"/>
      <c r="B37" s="43"/>
      <c r="C37" s="32"/>
      <c r="D37" s="33"/>
      <c r="E37" s="34"/>
      <c r="F37" s="29"/>
    </row>
    <row r="38" spans="1:6" s="1" customFormat="1" ht="16.5" customHeight="1" x14ac:dyDescent="0.15">
      <c r="A38" s="18"/>
      <c r="B38" s="44"/>
      <c r="C38" s="35"/>
      <c r="D38" s="36"/>
      <c r="E38" s="37"/>
      <c r="F38" s="30"/>
    </row>
    <row r="39" spans="1:6" s="23" customFormat="1" ht="17.25" customHeight="1" x14ac:dyDescent="0.15">
      <c r="A39" s="10"/>
      <c r="B39" s="26" t="s">
        <v>25</v>
      </c>
      <c r="C39" s="38"/>
      <c r="D39" s="39"/>
      <c r="E39" s="39"/>
      <c r="F39" s="31">
        <f>SUM(F33:F38)</f>
        <v>0</v>
      </c>
    </row>
    <row r="40" spans="1:6" s="23" customFormat="1" ht="17.25" customHeight="1" x14ac:dyDescent="0.15">
      <c r="A40" s="10"/>
      <c r="B40" s="26" t="s">
        <v>26</v>
      </c>
      <c r="C40" s="38" t="s">
        <v>27</v>
      </c>
      <c r="D40" s="39"/>
      <c r="E40" s="39"/>
      <c r="F40" s="31">
        <v>270000</v>
      </c>
    </row>
    <row r="41" spans="1:6" s="23" customFormat="1" ht="19.5" customHeight="1" x14ac:dyDescent="0.15">
      <c r="A41" s="18"/>
      <c r="B41" s="26" t="s">
        <v>28</v>
      </c>
      <c r="C41" s="40"/>
      <c r="D41" s="41"/>
      <c r="E41" s="41"/>
      <c r="F41" s="31">
        <f>ROUNDDOWN(MIN(F39:F40)*(2/3),-3)</f>
        <v>0</v>
      </c>
    </row>
    <row r="42" spans="1:6" s="23" customFormat="1" ht="19.5" customHeight="1" x14ac:dyDescent="0.15">
      <c r="A42" s="18"/>
      <c r="B42" s="26" t="s">
        <v>29</v>
      </c>
      <c r="C42" s="40" t="s">
        <v>30</v>
      </c>
      <c r="D42" s="41"/>
      <c r="E42" s="41"/>
      <c r="F42" s="31">
        <f>ROUNDDOWN(F41*(1/2),-3)</f>
        <v>0</v>
      </c>
    </row>
    <row r="43" spans="1:6" s="1" customFormat="1" x14ac:dyDescent="0.15">
      <c r="B43" t="s">
        <v>31</v>
      </c>
    </row>
    <row r="44" spans="1:6" s="1" customFormat="1" ht="20.25" customHeight="1" x14ac:dyDescent="0.15">
      <c r="A44" s="23" t="s">
        <v>32</v>
      </c>
      <c r="B44" s="24"/>
      <c r="C44" s="24"/>
      <c r="D44" s="24"/>
      <c r="E44" s="24"/>
      <c r="F44" s="25"/>
    </row>
    <row r="45" spans="1:6" s="1" customFormat="1" ht="20.25" customHeight="1" x14ac:dyDescent="0.15">
      <c r="A45" s="23"/>
      <c r="B45" s="42" t="s">
        <v>22</v>
      </c>
      <c r="C45" s="45" t="s">
        <v>23</v>
      </c>
      <c r="D45" s="46"/>
      <c r="E45" s="47"/>
      <c r="F45" s="27" t="s">
        <v>24</v>
      </c>
    </row>
    <row r="46" spans="1:6" s="1" customFormat="1" ht="20.25" customHeight="1" x14ac:dyDescent="0.15">
      <c r="A46" s="23"/>
      <c r="B46" s="43"/>
      <c r="C46" s="48"/>
      <c r="D46" s="49"/>
      <c r="E46" s="50"/>
      <c r="F46" s="28"/>
    </row>
    <row r="47" spans="1:6" s="1" customFormat="1" ht="20.25" customHeight="1" x14ac:dyDescent="0.15">
      <c r="A47" s="23"/>
      <c r="B47" s="43"/>
      <c r="C47" s="51"/>
      <c r="D47" s="52"/>
      <c r="E47" s="53"/>
      <c r="F47" s="29"/>
    </row>
    <row r="48" spans="1:6" s="1" customFormat="1" ht="20.25" customHeight="1" x14ac:dyDescent="0.15">
      <c r="A48" s="23"/>
      <c r="B48" s="43"/>
      <c r="C48" s="54"/>
      <c r="D48" s="55"/>
      <c r="E48" s="56"/>
      <c r="F48" s="29"/>
    </row>
    <row r="49" spans="1:6" s="1" customFormat="1" ht="20.25" customHeight="1" x14ac:dyDescent="0.15">
      <c r="A49" s="23"/>
      <c r="B49" s="43"/>
      <c r="C49" s="54"/>
      <c r="D49" s="55"/>
      <c r="E49" s="56"/>
      <c r="F49" s="29"/>
    </row>
    <row r="50" spans="1:6" s="1" customFormat="1" ht="20.25" customHeight="1" x14ac:dyDescent="0.15">
      <c r="A50" s="23"/>
      <c r="B50" s="43"/>
      <c r="C50" s="32"/>
      <c r="D50" s="33"/>
      <c r="E50" s="34"/>
      <c r="F50" s="29"/>
    </row>
    <row r="51" spans="1:6" s="1" customFormat="1" ht="16.5" customHeight="1" x14ac:dyDescent="0.15">
      <c r="A51" s="18"/>
      <c r="B51" s="44"/>
      <c r="C51" s="35"/>
      <c r="D51" s="36"/>
      <c r="E51" s="37"/>
      <c r="F51" s="30"/>
    </row>
    <row r="52" spans="1:6" s="23" customFormat="1" ht="17.25" customHeight="1" x14ac:dyDescent="0.15">
      <c r="A52" s="10"/>
      <c r="B52" s="26" t="s">
        <v>25</v>
      </c>
      <c r="C52" s="38"/>
      <c r="D52" s="39"/>
      <c r="E52" s="39"/>
      <c r="F52" s="31">
        <f>SUM(F46:F51)</f>
        <v>0</v>
      </c>
    </row>
    <row r="53" spans="1:6" s="23" customFormat="1" ht="17.25" customHeight="1" x14ac:dyDescent="0.15">
      <c r="A53" s="10"/>
      <c r="B53" s="26" t="s">
        <v>26</v>
      </c>
      <c r="C53" s="38" t="s">
        <v>33</v>
      </c>
      <c r="D53" s="39"/>
      <c r="E53" s="39"/>
      <c r="F53" s="31">
        <f>SUM(E26:E28)*70000</f>
        <v>0</v>
      </c>
    </row>
    <row r="54" spans="1:6" s="23" customFormat="1" ht="19.5" customHeight="1" x14ac:dyDescent="0.15">
      <c r="A54" s="18"/>
      <c r="B54" s="26" t="s">
        <v>28</v>
      </c>
      <c r="C54" s="40"/>
      <c r="D54" s="41"/>
      <c r="E54" s="41"/>
      <c r="F54" s="31">
        <f>ROUNDDOWN(MIN(F52:F53)*(2/3),-3)</f>
        <v>0</v>
      </c>
    </row>
    <row r="55" spans="1:6" s="23" customFormat="1" ht="19.5" customHeight="1" x14ac:dyDescent="0.15">
      <c r="A55" s="18"/>
      <c r="B55" s="26" t="s">
        <v>29</v>
      </c>
      <c r="C55" s="40" t="s">
        <v>30</v>
      </c>
      <c r="D55" s="41"/>
      <c r="E55" s="41"/>
      <c r="F55" s="31">
        <f>ROUNDDOWN(F54*(1/2),-3)</f>
        <v>0</v>
      </c>
    </row>
    <row r="56" spans="1:6" s="1" customFormat="1" x14ac:dyDescent="0.15">
      <c r="B56" t="s">
        <v>31</v>
      </c>
    </row>
    <row r="57" spans="1:6" ht="4.5" customHeight="1" x14ac:dyDescent="0.15"/>
    <row r="58" spans="1:6" x14ac:dyDescent="0.15">
      <c r="B58" s="1" t="s">
        <v>34</v>
      </c>
    </row>
  </sheetData>
  <mergeCells count="37">
    <mergeCell ref="C22:F22"/>
    <mergeCell ref="A8:F8"/>
    <mergeCell ref="D13:E13"/>
    <mergeCell ref="D14:D17"/>
    <mergeCell ref="C20:F20"/>
    <mergeCell ref="C21:F21"/>
    <mergeCell ref="C25:D25"/>
    <mergeCell ref="B26:B28"/>
    <mergeCell ref="C26:D26"/>
    <mergeCell ref="F26:F28"/>
    <mergeCell ref="C27:D27"/>
    <mergeCell ref="C28:D28"/>
    <mergeCell ref="A29:C29"/>
    <mergeCell ref="B32:B38"/>
    <mergeCell ref="C32:E32"/>
    <mergeCell ref="C33:E33"/>
    <mergeCell ref="C34:E34"/>
    <mergeCell ref="C35:E35"/>
    <mergeCell ref="C36:E36"/>
    <mergeCell ref="C37:E37"/>
    <mergeCell ref="C38:E38"/>
    <mergeCell ref="B45:B51"/>
    <mergeCell ref="C45:E45"/>
    <mergeCell ref="C46:E46"/>
    <mergeCell ref="C47:E47"/>
    <mergeCell ref="C48:E48"/>
    <mergeCell ref="C49:E49"/>
    <mergeCell ref="C55:E55"/>
    <mergeCell ref="C39:E39"/>
    <mergeCell ref="C40:E40"/>
    <mergeCell ref="C41:E41"/>
    <mergeCell ref="C42:E42"/>
    <mergeCell ref="C50:E50"/>
    <mergeCell ref="C51:E51"/>
    <mergeCell ref="C52:E52"/>
    <mergeCell ref="C53:E53"/>
    <mergeCell ref="C54:E54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5C0D-288E-4516-AE83-38A5B30887EC}">
  <dimension ref="A2:I58"/>
  <sheetViews>
    <sheetView tabSelected="1" view="pageBreakPreview" zoomScale="75" zoomScaleNormal="100" workbookViewId="0">
      <selection activeCell="H29" sqref="H29"/>
    </sheetView>
  </sheetViews>
  <sheetFormatPr defaultRowHeight="13.5" x14ac:dyDescent="0.15"/>
  <cols>
    <col min="1" max="1" width="3.5" style="1" customWidth="1"/>
    <col min="2" max="2" width="21.375" style="1" customWidth="1"/>
    <col min="3" max="3" width="23.75" style="1" customWidth="1"/>
    <col min="4" max="4" width="3" style="1" customWidth="1"/>
    <col min="5" max="5" width="12.5" style="1" customWidth="1"/>
    <col min="6" max="6" width="30.625" style="1" customWidth="1"/>
    <col min="7" max="7" width="0.75" style="1" customWidth="1"/>
  </cols>
  <sheetData>
    <row r="2" spans="1:9" ht="37.5" customHeight="1" x14ac:dyDescent="0.15"/>
    <row r="3" spans="1:9" x14ac:dyDescent="0.15">
      <c r="A3" s="2" t="s">
        <v>0</v>
      </c>
      <c r="F3" s="65" t="s">
        <v>35</v>
      </c>
    </row>
    <row r="4" spans="1:9" s="3" customFormat="1" ht="14.25" x14ac:dyDescent="0.15">
      <c r="F4" s="4" t="s">
        <v>1</v>
      </c>
    </row>
    <row r="5" spans="1:9" s="3" customFormat="1" ht="14.25" x14ac:dyDescent="0.15">
      <c r="F5" s="4"/>
    </row>
    <row r="6" spans="1:9" s="3" customFormat="1" ht="14.25" x14ac:dyDescent="0.15">
      <c r="A6" s="3" t="s">
        <v>2</v>
      </c>
    </row>
    <row r="7" spans="1:9" ht="21" customHeight="1" x14ac:dyDescent="0.15">
      <c r="A7" s="3"/>
    </row>
    <row r="8" spans="1:9" s="5" customFormat="1" ht="17.25" x14ac:dyDescent="0.15">
      <c r="A8" s="62" t="s">
        <v>3</v>
      </c>
      <c r="B8" s="62"/>
      <c r="C8" s="62"/>
      <c r="D8" s="62"/>
      <c r="E8" s="62"/>
      <c r="F8" s="62"/>
    </row>
    <row r="9" spans="1:9" ht="14.25" x14ac:dyDescent="0.15">
      <c r="A9" s="3"/>
    </row>
    <row r="10" spans="1:9" ht="14.25" x14ac:dyDescent="0.15">
      <c r="A10" s="3"/>
    </row>
    <row r="11" spans="1:9" ht="14.25" x14ac:dyDescent="0.15">
      <c r="A11" s="3" t="s">
        <v>4</v>
      </c>
    </row>
    <row r="12" spans="1:9" ht="9.75" customHeight="1" x14ac:dyDescent="0.15">
      <c r="A12" s="6"/>
    </row>
    <row r="13" spans="1:9" s="1" customFormat="1" ht="18.75" customHeight="1" x14ac:dyDescent="0.15">
      <c r="D13" s="63" t="s">
        <v>5</v>
      </c>
      <c r="E13" s="47"/>
      <c r="F13" s="9"/>
      <c r="G13" s="10"/>
      <c r="H13" s="10"/>
      <c r="I13" s="10"/>
    </row>
    <row r="14" spans="1:9" s="1" customFormat="1" ht="18.75" customHeight="1" x14ac:dyDescent="0.15">
      <c r="D14" s="42" t="s">
        <v>6</v>
      </c>
      <c r="E14" s="11" t="s">
        <v>7</v>
      </c>
      <c r="F14" s="11"/>
      <c r="G14" s="10"/>
      <c r="H14" s="10"/>
      <c r="I14" s="10"/>
    </row>
    <row r="15" spans="1:9" s="1" customFormat="1" ht="18.75" customHeight="1" x14ac:dyDescent="0.15">
      <c r="D15" s="43"/>
      <c r="E15" s="11" t="s">
        <v>8</v>
      </c>
      <c r="F15" s="11"/>
      <c r="G15" s="10"/>
      <c r="H15" s="10"/>
      <c r="I15" s="10"/>
    </row>
    <row r="16" spans="1:9" s="1" customFormat="1" ht="18.75" customHeight="1" x14ac:dyDescent="0.15">
      <c r="D16" s="43"/>
      <c r="E16" s="11" t="s">
        <v>9</v>
      </c>
      <c r="F16" s="11"/>
      <c r="G16" s="10"/>
      <c r="H16" s="10"/>
      <c r="I16" s="10"/>
    </row>
    <row r="17" spans="1:9" s="1" customFormat="1" ht="16.5" customHeight="1" x14ac:dyDescent="0.15">
      <c r="D17" s="44"/>
      <c r="E17" s="12" t="s">
        <v>10</v>
      </c>
      <c r="F17" s="13"/>
      <c r="G17" s="10"/>
      <c r="H17" s="10"/>
      <c r="I17" s="10"/>
    </row>
    <row r="18" spans="1:9" s="1" customFormat="1" ht="9.75" customHeight="1" x14ac:dyDescent="0.15">
      <c r="A18" s="14"/>
    </row>
    <row r="19" spans="1:9" s="1" customFormat="1" x14ac:dyDescent="0.15">
      <c r="A19" s="1" t="s">
        <v>11</v>
      </c>
    </row>
    <row r="20" spans="1:9" s="1" customFormat="1" ht="24" customHeight="1" x14ac:dyDescent="0.15">
      <c r="B20" s="7" t="s">
        <v>12</v>
      </c>
      <c r="C20" s="57"/>
      <c r="D20" s="64"/>
      <c r="E20" s="64"/>
      <c r="F20" s="58"/>
    </row>
    <row r="21" spans="1:9" s="1" customFormat="1" ht="24" customHeight="1" x14ac:dyDescent="0.15">
      <c r="B21" s="7" t="s">
        <v>13</v>
      </c>
      <c r="C21" s="57"/>
      <c r="D21" s="64"/>
      <c r="E21" s="64"/>
      <c r="F21" s="58"/>
    </row>
    <row r="22" spans="1:9" s="1" customFormat="1" ht="24" customHeight="1" x14ac:dyDescent="0.15">
      <c r="B22" s="7" t="s">
        <v>14</v>
      </c>
      <c r="C22" s="57"/>
      <c r="D22" s="64"/>
      <c r="E22" s="64"/>
      <c r="F22" s="58"/>
    </row>
    <row r="23" spans="1:9" s="1" customFormat="1" x14ac:dyDescent="0.15">
      <c r="A23" s="10"/>
      <c r="B23" s="15"/>
      <c r="C23" s="15"/>
      <c r="D23" s="15"/>
      <c r="E23" s="15"/>
      <c r="F23" s="16"/>
    </row>
    <row r="24" spans="1:9" s="1" customFormat="1" x14ac:dyDescent="0.15">
      <c r="A24" s="1" t="s">
        <v>15</v>
      </c>
      <c r="B24" s="17"/>
      <c r="C24" s="17"/>
      <c r="D24" s="17"/>
      <c r="E24" s="17"/>
      <c r="F24" s="17"/>
    </row>
    <row r="25" spans="1:9" s="1" customFormat="1" ht="22.5" customHeight="1" x14ac:dyDescent="0.15">
      <c r="A25" s="18"/>
      <c r="B25" s="19" t="s">
        <v>16</v>
      </c>
      <c r="C25" s="46" t="s">
        <v>17</v>
      </c>
      <c r="D25" s="47"/>
      <c r="E25" s="8" t="s">
        <v>18</v>
      </c>
      <c r="F25" s="8" t="s">
        <v>19</v>
      </c>
    </row>
    <row r="26" spans="1:9" s="1" customFormat="1" ht="22.5" customHeight="1" x14ac:dyDescent="0.15">
      <c r="A26" s="18"/>
      <c r="B26" s="42"/>
      <c r="C26" s="66" t="s">
        <v>36</v>
      </c>
      <c r="D26" s="67"/>
      <c r="E26" s="20">
        <v>2</v>
      </c>
      <c r="F26" s="59">
        <v>45839</v>
      </c>
    </row>
    <row r="27" spans="1:9" s="1" customFormat="1" ht="22.5" customHeight="1" x14ac:dyDescent="0.15">
      <c r="A27" s="18"/>
      <c r="B27" s="43"/>
      <c r="C27" s="66" t="s">
        <v>37</v>
      </c>
      <c r="D27" s="67"/>
      <c r="E27" s="20">
        <v>2</v>
      </c>
      <c r="F27" s="60"/>
    </row>
    <row r="28" spans="1:9" s="1" customFormat="1" ht="22.5" customHeight="1" x14ac:dyDescent="0.15">
      <c r="A28" s="18"/>
      <c r="B28" s="44"/>
      <c r="C28" s="66"/>
      <c r="D28" s="67"/>
      <c r="E28" s="20"/>
      <c r="F28" s="61"/>
    </row>
    <row r="29" spans="1:9" s="1" customFormat="1" ht="11.25" customHeight="1" x14ac:dyDescent="0.15">
      <c r="A29" s="33"/>
      <c r="B29" s="33"/>
      <c r="C29" s="33"/>
      <c r="D29" s="21"/>
      <c r="E29" s="21"/>
      <c r="F29" s="22"/>
    </row>
    <row r="30" spans="1:9" s="1" customFormat="1" ht="20.25" customHeight="1" x14ac:dyDescent="0.15">
      <c r="A30" s="23" t="s">
        <v>20</v>
      </c>
      <c r="B30" s="21"/>
      <c r="C30" s="21"/>
      <c r="D30" s="21"/>
      <c r="E30" s="21"/>
      <c r="F30" s="22"/>
    </row>
    <row r="31" spans="1:9" s="1" customFormat="1" ht="20.25" customHeight="1" x14ac:dyDescent="0.15">
      <c r="A31" s="23" t="s">
        <v>21</v>
      </c>
      <c r="B31" s="24"/>
      <c r="C31" s="24"/>
      <c r="D31" s="24"/>
      <c r="E31" s="24"/>
      <c r="F31" s="25"/>
    </row>
    <row r="32" spans="1:9" s="1" customFormat="1" ht="20.25" customHeight="1" x14ac:dyDescent="0.15">
      <c r="A32" s="23"/>
      <c r="B32" s="42" t="s">
        <v>22</v>
      </c>
      <c r="C32" s="45" t="s">
        <v>23</v>
      </c>
      <c r="D32" s="46"/>
      <c r="E32" s="47"/>
      <c r="F32" s="27" t="s">
        <v>24</v>
      </c>
    </row>
    <row r="33" spans="1:6" s="1" customFormat="1" ht="20.25" customHeight="1" x14ac:dyDescent="0.15">
      <c r="A33" s="23"/>
      <c r="B33" s="43"/>
      <c r="C33" s="48" t="s">
        <v>38</v>
      </c>
      <c r="D33" s="49"/>
      <c r="E33" s="50"/>
      <c r="F33" s="28">
        <v>1500000</v>
      </c>
    </row>
    <row r="34" spans="1:6" s="1" customFormat="1" ht="20.25" customHeight="1" x14ac:dyDescent="0.15">
      <c r="A34" s="23"/>
      <c r="B34" s="43"/>
      <c r="C34" s="51" t="s">
        <v>39</v>
      </c>
      <c r="D34" s="52"/>
      <c r="E34" s="53"/>
      <c r="F34" s="29">
        <v>1500000</v>
      </c>
    </row>
    <row r="35" spans="1:6" s="1" customFormat="1" ht="20.25" customHeight="1" x14ac:dyDescent="0.15">
      <c r="A35" s="23"/>
      <c r="B35" s="43"/>
      <c r="C35" s="54" t="s">
        <v>40</v>
      </c>
      <c r="D35" s="55"/>
      <c r="E35" s="56"/>
      <c r="F35" s="29">
        <v>500000</v>
      </c>
    </row>
    <row r="36" spans="1:6" s="1" customFormat="1" ht="20.25" customHeight="1" x14ac:dyDescent="0.15">
      <c r="A36" s="23"/>
      <c r="B36" s="43"/>
      <c r="C36" s="54"/>
      <c r="D36" s="55"/>
      <c r="E36" s="56"/>
      <c r="F36" s="29"/>
    </row>
    <row r="37" spans="1:6" s="1" customFormat="1" ht="20.25" customHeight="1" x14ac:dyDescent="0.15">
      <c r="A37" s="23"/>
      <c r="B37" s="43"/>
      <c r="C37" s="32"/>
      <c r="D37" s="33"/>
      <c r="E37" s="34"/>
      <c r="F37" s="29"/>
    </row>
    <row r="38" spans="1:6" s="1" customFormat="1" ht="16.5" customHeight="1" x14ac:dyDescent="0.15">
      <c r="A38" s="18"/>
      <c r="B38" s="44"/>
      <c r="C38" s="35"/>
      <c r="D38" s="36"/>
      <c r="E38" s="37"/>
      <c r="F38" s="30"/>
    </row>
    <row r="39" spans="1:6" s="23" customFormat="1" ht="17.25" customHeight="1" x14ac:dyDescent="0.15">
      <c r="A39" s="10"/>
      <c r="B39" s="26" t="s">
        <v>25</v>
      </c>
      <c r="C39" s="38"/>
      <c r="D39" s="39"/>
      <c r="E39" s="39"/>
      <c r="F39" s="31">
        <f>SUM(F33:F38)</f>
        <v>3500000</v>
      </c>
    </row>
    <row r="40" spans="1:6" s="23" customFormat="1" ht="17.25" customHeight="1" x14ac:dyDescent="0.15">
      <c r="A40" s="10"/>
      <c r="B40" s="26" t="s">
        <v>26</v>
      </c>
      <c r="C40" s="38" t="s">
        <v>27</v>
      </c>
      <c r="D40" s="39"/>
      <c r="E40" s="39"/>
      <c r="F40" s="31">
        <v>270000</v>
      </c>
    </row>
    <row r="41" spans="1:6" s="23" customFormat="1" ht="19.5" customHeight="1" x14ac:dyDescent="0.15">
      <c r="A41" s="18"/>
      <c r="B41" s="26" t="s">
        <v>28</v>
      </c>
      <c r="C41" s="40"/>
      <c r="D41" s="41"/>
      <c r="E41" s="41"/>
      <c r="F41" s="31">
        <f>ROUNDDOWN(MIN(F39:F40)*(2/3),-3)</f>
        <v>180000</v>
      </c>
    </row>
    <row r="42" spans="1:6" s="23" customFormat="1" ht="19.5" customHeight="1" x14ac:dyDescent="0.15">
      <c r="A42" s="18"/>
      <c r="B42" s="26" t="s">
        <v>29</v>
      </c>
      <c r="C42" s="40" t="s">
        <v>30</v>
      </c>
      <c r="D42" s="41"/>
      <c r="E42" s="41"/>
      <c r="F42" s="31">
        <f>ROUNDDOWN(F41*(1/2),-3)</f>
        <v>90000</v>
      </c>
    </row>
    <row r="43" spans="1:6" s="1" customFormat="1" x14ac:dyDescent="0.15">
      <c r="B43" t="s">
        <v>31</v>
      </c>
    </row>
    <row r="44" spans="1:6" s="1" customFormat="1" ht="20.25" customHeight="1" x14ac:dyDescent="0.15">
      <c r="A44" s="23" t="s">
        <v>32</v>
      </c>
      <c r="B44" s="24"/>
      <c r="C44" s="24"/>
      <c r="D44" s="24"/>
      <c r="E44" s="24"/>
      <c r="F44" s="25"/>
    </row>
    <row r="45" spans="1:6" s="1" customFormat="1" ht="20.25" customHeight="1" x14ac:dyDescent="0.15">
      <c r="A45" s="23"/>
      <c r="B45" s="42" t="s">
        <v>22</v>
      </c>
      <c r="C45" s="45" t="s">
        <v>23</v>
      </c>
      <c r="D45" s="46"/>
      <c r="E45" s="47"/>
      <c r="F45" s="27" t="s">
        <v>24</v>
      </c>
    </row>
    <row r="46" spans="1:6" s="1" customFormat="1" ht="20.25" customHeight="1" x14ac:dyDescent="0.15">
      <c r="A46" s="23"/>
      <c r="B46" s="43"/>
      <c r="C46" s="48" t="s">
        <v>41</v>
      </c>
      <c r="D46" s="49"/>
      <c r="E46" s="50"/>
      <c r="F46" s="28">
        <v>100000</v>
      </c>
    </row>
    <row r="47" spans="1:6" s="1" customFormat="1" ht="20.25" customHeight="1" x14ac:dyDescent="0.15">
      <c r="A47" s="23"/>
      <c r="B47" s="43"/>
      <c r="C47" s="51" t="s">
        <v>42</v>
      </c>
      <c r="D47" s="52"/>
      <c r="E47" s="53"/>
      <c r="F47" s="29">
        <v>100000</v>
      </c>
    </row>
    <row r="48" spans="1:6" s="1" customFormat="1" ht="20.25" customHeight="1" x14ac:dyDescent="0.15">
      <c r="A48" s="23"/>
      <c r="B48" s="43"/>
      <c r="C48" s="54" t="s">
        <v>43</v>
      </c>
      <c r="D48" s="55"/>
      <c r="E48" s="56"/>
      <c r="F48" s="29">
        <v>100000</v>
      </c>
    </row>
    <row r="49" spans="1:6" s="1" customFormat="1" ht="20.25" customHeight="1" x14ac:dyDescent="0.15">
      <c r="A49" s="23"/>
      <c r="B49" s="43"/>
      <c r="C49" s="54"/>
      <c r="D49" s="55"/>
      <c r="E49" s="56"/>
      <c r="F49" s="29"/>
    </row>
    <row r="50" spans="1:6" s="1" customFormat="1" ht="20.25" customHeight="1" x14ac:dyDescent="0.15">
      <c r="A50" s="23"/>
      <c r="B50" s="43"/>
      <c r="C50" s="32"/>
      <c r="D50" s="33"/>
      <c r="E50" s="34"/>
      <c r="F50" s="29"/>
    </row>
    <row r="51" spans="1:6" s="1" customFormat="1" ht="16.5" customHeight="1" x14ac:dyDescent="0.15">
      <c r="A51" s="18"/>
      <c r="B51" s="44"/>
      <c r="C51" s="35"/>
      <c r="D51" s="36"/>
      <c r="E51" s="37"/>
      <c r="F51" s="30"/>
    </row>
    <row r="52" spans="1:6" s="23" customFormat="1" ht="17.25" customHeight="1" x14ac:dyDescent="0.15">
      <c r="A52" s="10"/>
      <c r="B52" s="26" t="s">
        <v>25</v>
      </c>
      <c r="C52" s="38"/>
      <c r="D52" s="39"/>
      <c r="E52" s="39"/>
      <c r="F52" s="31">
        <f>SUM(F46:F51)</f>
        <v>300000</v>
      </c>
    </row>
    <row r="53" spans="1:6" s="23" customFormat="1" ht="17.25" customHeight="1" x14ac:dyDescent="0.15">
      <c r="A53" s="10"/>
      <c r="B53" s="26" t="s">
        <v>26</v>
      </c>
      <c r="C53" s="38" t="s">
        <v>33</v>
      </c>
      <c r="D53" s="39"/>
      <c r="E53" s="39"/>
      <c r="F53" s="31">
        <f>SUM(E26:E28)*70000</f>
        <v>280000</v>
      </c>
    </row>
    <row r="54" spans="1:6" s="23" customFormat="1" ht="19.5" customHeight="1" x14ac:dyDescent="0.15">
      <c r="A54" s="18"/>
      <c r="B54" s="26" t="s">
        <v>28</v>
      </c>
      <c r="C54" s="40"/>
      <c r="D54" s="41"/>
      <c r="E54" s="41"/>
      <c r="F54" s="31">
        <f>ROUNDDOWN(MIN(F52:F53)*(2/3),-3)</f>
        <v>186000</v>
      </c>
    </row>
    <row r="55" spans="1:6" s="23" customFormat="1" ht="19.5" customHeight="1" x14ac:dyDescent="0.15">
      <c r="A55" s="18"/>
      <c r="B55" s="26" t="s">
        <v>29</v>
      </c>
      <c r="C55" s="40" t="s">
        <v>30</v>
      </c>
      <c r="D55" s="41"/>
      <c r="E55" s="41"/>
      <c r="F55" s="31">
        <f>ROUNDDOWN(F54*(1/2),-3)</f>
        <v>93000</v>
      </c>
    </row>
    <row r="56" spans="1:6" s="1" customFormat="1" x14ac:dyDescent="0.15">
      <c r="B56" t="s">
        <v>31</v>
      </c>
    </row>
    <row r="57" spans="1:6" ht="4.5" customHeight="1" x14ac:dyDescent="0.15"/>
    <row r="58" spans="1:6" x14ac:dyDescent="0.15">
      <c r="B58" s="1" t="s">
        <v>34</v>
      </c>
    </row>
  </sheetData>
  <mergeCells count="37">
    <mergeCell ref="C50:E50"/>
    <mergeCell ref="C51:E51"/>
    <mergeCell ref="C52:E52"/>
    <mergeCell ref="C53:E53"/>
    <mergeCell ref="C54:E54"/>
    <mergeCell ref="C55:E55"/>
    <mergeCell ref="C39:E39"/>
    <mergeCell ref="C40:E40"/>
    <mergeCell ref="C41:E41"/>
    <mergeCell ref="C42:E42"/>
    <mergeCell ref="B45:B51"/>
    <mergeCell ref="C45:E45"/>
    <mergeCell ref="C46:E46"/>
    <mergeCell ref="C47:E47"/>
    <mergeCell ref="C48:E48"/>
    <mergeCell ref="C49:E49"/>
    <mergeCell ref="A29:C29"/>
    <mergeCell ref="B32:B38"/>
    <mergeCell ref="C32:E32"/>
    <mergeCell ref="C33:E33"/>
    <mergeCell ref="C34:E34"/>
    <mergeCell ref="C35:E35"/>
    <mergeCell ref="C36:E36"/>
    <mergeCell ref="C37:E37"/>
    <mergeCell ref="C38:E38"/>
    <mergeCell ref="C25:D25"/>
    <mergeCell ref="B26:B28"/>
    <mergeCell ref="C26:D26"/>
    <mergeCell ref="F26:F28"/>
    <mergeCell ref="C27:D27"/>
    <mergeCell ref="C28:D28"/>
    <mergeCell ref="A8:F8"/>
    <mergeCell ref="D13:E13"/>
    <mergeCell ref="D14:D17"/>
    <mergeCell ref="C20:F20"/>
    <mergeCell ref="C21:F21"/>
    <mergeCell ref="C22:F22"/>
  </mergeCells>
  <phoneticPr fontId="2"/>
  <printOptions horizontalCentered="1"/>
  <pageMargins left="0.78740157480314965" right="0.59055118110236227" top="0.78740157480314965" bottom="0.39370078740157483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 記載例</vt:lpstr>
      <vt:lpstr>様式１!Print_Area</vt:lpstr>
      <vt:lpstr>'様式１ 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中瀬　優</dc:creator>
  <cp:lastModifiedBy>中瀬　優</cp:lastModifiedBy>
  <dcterms:created xsi:type="dcterms:W3CDTF">2025-09-05T04:57:24Z</dcterms:created>
  <dcterms:modified xsi:type="dcterms:W3CDTF">2025-09-05T06:01:07Z</dcterms:modified>
</cp:coreProperties>
</file>