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ity.toyooka.lg.jp\dfsroot\5財政課\10財政係\002_財政の健全化に関すること\財政状況資料集\2024\03　追加照会（９月）\"/>
    </mc:Choice>
  </mc:AlternateContent>
  <xr:revisionPtr revIDLastSave="0" documentId="13_ncr:1_{D9A0D281-8F97-4F24-8920-F2208829AB4A}" xr6:coauthVersionLast="47" xr6:coauthVersionMax="47" xr10:uidLastSave="{00000000-0000-0000-0000-000000000000}"/>
  <bookViews>
    <workbookView xWindow="28680" yWindow="-120" windowWidth="29040" windowHeight="15720" tabRatio="88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12" l="1"/>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AM36" i="10"/>
  <c r="BW35" i="10"/>
  <c r="BW36" i="10" s="1"/>
  <c r="BW37" i="10" s="1"/>
  <c r="BW38" i="10" s="1"/>
  <c r="BW39" i="10" s="1"/>
  <c r="BE35" i="10"/>
  <c r="CO34" i="10"/>
  <c r="CO35" i="10" s="1"/>
  <c r="CO36" i="10" s="1"/>
  <c r="CO37" i="10" s="1"/>
  <c r="CO38" i="10" s="1"/>
  <c r="CO39" i="10" s="1"/>
  <c r="CO40" i="10" s="1"/>
  <c r="CO41" i="10" s="1"/>
  <c r="CO42" i="10" s="1"/>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 r="U37" i="10" s="1"/>
  <c r="BE34" i="10"/>
</calcChain>
</file>

<file path=xl/sharedStrings.xml><?xml version="1.0" encoding="utf-8"?>
<sst xmlns="http://schemas.openxmlformats.org/spreadsheetml/2006/main" count="1155" uniqueCount="584">
  <si>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</si>
  <si>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</si>
  <si>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</si>
  <si>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</si>
  <si>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</si>
  <si>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</si>
  <si>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</si>
  <si>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</si>
  <si>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</si>
  <si>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</si>
  <si>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</si>
  <si>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</si>
  <si>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</si>
  <si>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</si>
  <si>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</si>
  <si>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</si>
  <si>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</si>
  <si>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</si>
  <si>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</si>
  <si>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</si>
  <si>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</si>
  <si>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</si>
  <si>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</si>
  <si>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</si>
  <si>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</si>
  <si>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</si>
  <si>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</si>
  <si>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</si>
  <si>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</si>
  <si>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</si>
  <si>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</si>
  <si>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</si>
  <si>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</si>
  <si>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</si>
  <si>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</si>
  <si>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</si>
  <si>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</si>
  <si>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</si>
  <si>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</si>
  <si>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</si>
  <si>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</si>
  <si>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</si>
  <si>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</si>
  <si>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</si>
  <si>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</si>
  <si>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</si>
  <si>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</si>
  <si>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</si>
  <si>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</si>
  <si>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</si>
  <si>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</si>
  <si>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</si>
  <si>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</si>
  <si>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</si>
  <si>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</si>
  <si>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</si>
  <si>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</si>
  <si>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</si>
  <si>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</si>
  <si>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</si>
  <si>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</si>
  <si>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</si>
  <si>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</si>
  <si>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</si>
  <si>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</si>
  <si>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</si>
  <si>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</si>
  <si>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</si>
  <si>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</si>
  <si>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</si>
  <si>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</si>
  <si>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</si>
  <si>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</si>
  <si>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</si>
  <si>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</si>
  <si>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</si>
  <si>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</si>
  <si>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</si>
  <si>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</si>
  <si>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</si>
  <si>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</si>
  <si>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</si>
  <si>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</si>
  <si>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</si>
  <si>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</si>
  <si>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</si>
  <si>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</si>
  <si>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</si>
  <si>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</si>
  <si>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</si>
  <si>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</si>
  <si>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</si>
  <si>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</si>
  <si>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</si>
  <si>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豊岡市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</si>
  <si>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</si>
  <si>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</si>
  <si>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</si>
  <si>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</si>
  <si>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</si>
  <si>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</si>
  <si>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</si>
  <si>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</si>
  <si>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</si>
  <si>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</si>
  <si>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</si>
  <si>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</si>
  <si>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</si>
  <si>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</si>
  <si>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</si>
  <si>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</si>
  <si>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</si>
  <si>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</si>
  <si>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</si>
  <si>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</si>
  <si>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</si>
  <si>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</si>
  <si>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</si>
  <si>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</si>
  <si>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</si>
  <si>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</si>
  <si>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</si>
  <si>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</si>
  <si>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</si>
  <si>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</si>
  <si>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</si>
  <si>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</si>
  <si>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</si>
  <si>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</si>
  <si>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</si>
  <si>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</si>
  <si>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</si>
  <si>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</si>
  <si>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</si>
  <si>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</si>
  <si>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</si>
  <si>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</si>
  <si>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</si>
  <si>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</si>
  <si>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</si>
  <si>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</si>
  <si>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</si>
  <si>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</si>
  <si>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</si>
  <si>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</si>
  <si>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</si>
  <si>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</si>
  <si>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</si>
  <si>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</si>
  <si>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</si>
  <si>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</si>
  <si>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</si>
  <si>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</si>
  <si>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</si>
  <si>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</si>
  <si>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</si>
  <si>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</si>
  <si>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</si>
  <si>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</si>
  <si>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</si>
  <si>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</si>
  <si>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</si>
  <si>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</si>
  <si>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</si>
  <si>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</si>
  <si>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</si>
  <si>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</si>
  <si>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</si>
  <si>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</si>
  <si>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</si>
  <si>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</si>
  <si>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</si>
  <si>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</si>
  <si>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</si>
  <si>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</si>
  <si>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</si>
  <si>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</si>
  <si>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</si>
  <si>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</si>
  <si>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</si>
  <si>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</si>
  <si>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</si>
  <si>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</si>
  <si>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</si>
  <si>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</si>
  <si>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</si>
  <si>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</si>
  <si>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</si>
  <si>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</si>
  <si>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</si>
  <si>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</si>
  <si>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</si>
  <si>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</si>
  <si>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</si>
  <si>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</si>
  <si>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</si>
  <si>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</si>
  <si>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</si>
  <si>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</si>
  <si>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</si>
  <si>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</si>
  <si>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</si>
  <si>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</si>
  <si>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兵庫県豊岡市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</si>
  <si>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</si>
  <si>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</si>
  <si>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</si>
  <si>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</si>
  <si>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</si>
  <si>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</si>
  <si>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</si>
  <si>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</si>
  <si>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</si>
  <si>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</si>
  <si>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</si>
  <si>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</si>
  <si>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</si>
  <si>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</si>
  <si>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</si>
  <si>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</si>
  <si>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</si>
  <si>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</si>
  <si>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</si>
  <si>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</si>
  <si>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</si>
  <si>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</si>
  <si>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</si>
  <si>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</si>
  <si>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</si>
  <si>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</si>
  <si>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</si>
  <si>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</si>
  <si>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</si>
  <si>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</si>
  <si>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</si>
  <si>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</si>
  <si>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</si>
  <si>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</si>
  <si>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</si>
  <si>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</si>
  <si>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</si>
  <si>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</si>
  <si>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</si>
  <si>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</si>
  <si>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</si>
  <si>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</si>
  <si>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</si>
  <si>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</si>
  <si>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</si>
  <si>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</si>
  <si>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</si>
  <si>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</si>
  <si>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</si>
  <si>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</si>
  <si>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</si>
  <si>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</si>
  <si>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</si>
  <si>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</si>
  <si>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</si>
  <si>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</si>
  <si>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</si>
  <si>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</si>
  <si>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</si>
  <si>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</si>
  <si>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</si>
  <si>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</si>
  <si>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</si>
  <si>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</si>
  <si>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</si>
  <si>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</si>
  <si>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</si>
  <si>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</si>
  <si>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</si>
  <si>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</si>
  <si>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</si>
  <si>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</si>
  <si>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</si>
  <si>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</si>
  <si>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</si>
  <si>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</si>
  <si>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</si>
  <si>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</si>
  <si>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</si>
  <si>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</si>
  <si>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</si>
  <si>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</si>
  <si>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</si>
  <si>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</si>
  <si>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</si>
  <si>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</si>
  <si>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</si>
  <si>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</si>
  <si>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</si>
  <si>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</si>
  <si>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</si>
  <si>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</si>
  <si>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</si>
  <si>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</si>
  <si>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</si>
  <si>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</si>
  <si>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</si>
  <si>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</si>
  <si>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</si>
  <si>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</si>
  <si>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</si>
  <si>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</si>
  <si>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</si>
  <si>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</si>
  <si>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</si>
  <si>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</si>
  <si>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</si>
  <si>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</si>
  <si>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</si>
  <si>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</si>
  <si>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</si>
  <si>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</si>
  <si>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</si>
  <si>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</si>
  <si>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</si>
  <si>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</si>
  <si>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</si>
  <si>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</si>
  <si>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</si>
  <si>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</si>
  <si>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</si>
  <si>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</si>
  <si>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</si>
  <si>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</si>
  <si>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</si>
  <si>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</si>
  <si>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</si>
  <si>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</si>
  <si>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</si>
  <si>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</si>
  <si>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</si>
  <si>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</si>
  <si>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</si>
  <si>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</si>
  <si>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</si>
  <si>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</si>
  <si>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</si>
  <si>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</si>
  <si>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</si>
  <si>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</si>
  <si>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</si>
  <si>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</si>
  <si>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</si>
  <si>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</si>
  <si>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</si>
  <si>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</si>
  <si>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</si>
  <si>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</si>
  <si>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</si>
  <si>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兵庫県豊岡市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</si>
  <si>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</si>
  <si>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</si>
  <si>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</si>
  <si>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</si>
  <si>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</si>
  <si>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</si>
  <si>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</si>
  <si>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</si>
  <si>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</si>
  <si>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</si>
  <si>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</si>
  <si>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</si>
  <si>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</si>
  <si>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</si>
  <si>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</si>
  <si>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</si>
  <si>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</si>
  <si>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</si>
  <si>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</si>
  <si>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</si>
  <si>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</si>
  <si>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霊苑事業特別会計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</si>
  <si>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</si>
  <si>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</si>
  <si>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</si>
  <si>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</si>
  <si>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</si>
  <si>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</si>
  <si>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</si>
  <si>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</si>
  <si>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</si>
  <si>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</si>
  <si>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</si>
  <si>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</si>
  <si>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</si>
  <si>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</si>
  <si>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</si>
  <si>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</si>
  <si>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</si>
  <si>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</si>
  <si>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</si>
  <si>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</si>
  <si>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</si>
  <si>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</si>
  <si>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</si>
  <si>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</si>
  <si>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</si>
  <si>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</si>
  <si>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</si>
  <si>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</si>
  <si>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</si>
  <si>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</si>
  <si>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</si>
  <si>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</si>
  <si>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</si>
  <si>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</si>
  <si>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</si>
  <si>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</si>
  <si>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</si>
  <si>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</si>
  <si>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</si>
  <si>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</si>
  <si>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</si>
  <si>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</si>
  <si>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</si>
  <si>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</si>
  <si>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</si>
  <si>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</si>
  <si>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</si>
  <si>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</si>
  <si>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</si>
  <si>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</si>
  <si>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</si>
  <si>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</si>
  <si>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</si>
  <si>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</si>
  <si>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</si>
  <si>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</si>
  <si>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</si>
  <si>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</si>
  <si>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</si>
  <si>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</si>
  <si>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</si>
  <si>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</si>
  <si>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</si>
  <si>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</si>
  <si>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</si>
  <si>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</si>
  <si>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</si>
  <si>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</si>
  <si>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</si>
  <si>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</si>
  <si>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</si>
  <si>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</si>
  <si>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</si>
  <si>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</si>
  <si>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</si>
  <si>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</si>
  <si>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</si>
  <si>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</si>
  <si>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</si>
  <si>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</si>
  <si>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</si>
  <si>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</si>
  <si>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</si>
  <si>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</si>
  <si>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</si>
  <si>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</si>
  <si>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</si>
  <si>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</si>
  <si>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</si>
  <si>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</si>
  <si>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</si>
  <si>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</si>
  <si>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</si>
  <si>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</si>
  <si>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</si>
  <si>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</si>
  <si>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</si>
  <si>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</si>
  <si>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</si>
  <si>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</si>
  <si>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</si>
  <si>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</si>
  <si>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</si>
  <si>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</si>
  <si>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</si>
  <si>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</si>
  <si>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</si>
  <si>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</si>
  <si>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</si>
  <si>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</si>
  <si>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</si>
  <si>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</si>
  <si>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</si>
  <si>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</si>
  <si>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</si>
  <si>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</si>
  <si>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</si>
  <si>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</si>
  <si>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</si>
  <si>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</si>
  <si>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</si>
  <si>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</si>
  <si>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</si>
  <si>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</si>
  <si>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</si>
  <si>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</si>
  <si>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</si>
  <si>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</si>
  <si>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</si>
  <si>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</si>
  <si>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</si>
  <si>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</si>
  <si>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</si>
  <si>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</si>
  <si>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</si>
  <si>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</si>
  <si>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</si>
  <si>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</si>
  <si>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</si>
  <si>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</si>
  <si>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</si>
  <si>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</si>
  <si>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</si>
  <si>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</si>
  <si>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</si>
  <si>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</si>
  <si>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</si>
  <si>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</si>
  <si>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</si>
  <si>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</si>
  <si>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</si>
  <si>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</si>
  <si>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</si>
  <si>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</si>
  <si>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</si>
  <si>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</si>
  <si>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</si>
  <si>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0.71</t>
  </si>
  <si>
    <t>▲ 0.13</t>
  </si>
  <si>
    <t>水道事業会計</t>
  </si>
  <si>
    <t>下水道事業会計</t>
  </si>
  <si>
    <t>一般会計</t>
  </si>
  <si>
    <t>介護保険事業特別会計</t>
  </si>
  <si>
    <t>国民健康保険事業特別会計（事業勘定）</t>
  </si>
  <si>
    <t>後期高齢者医療事業特別会計</t>
  </si>
  <si>
    <t>診療所事業特別会計</t>
  </si>
  <si>
    <t>太陽光発電事業特別会計</t>
  </si>
  <si>
    <t>その他会計（赤字）</t>
  </si>
  <si>
    <t>その他会計（黒字）</t>
  </si>
  <si>
    <t>R02</t>
    <phoneticPr fontId="5"/>
  </si>
  <si>
    <t>R03</t>
    <phoneticPr fontId="5"/>
  </si>
  <si>
    <t>R04</t>
    <phoneticPr fontId="5"/>
  </si>
  <si>
    <t>R05</t>
    <phoneticPr fontId="5"/>
  </si>
  <si>
    <t>R06</t>
    <phoneticPr fontId="5"/>
  </si>
  <si>
    <t>-</t>
    <phoneticPr fontId="2"/>
  </si>
  <si>
    <t>公立豊岡病院組合</t>
    <rPh sb="0" eb="2">
      <t>コウリツ</t>
    </rPh>
    <rPh sb="2" eb="6">
      <t>トヨオカビョウイン</t>
    </rPh>
    <rPh sb="6" eb="8">
      <t>クミアイ</t>
    </rPh>
    <phoneticPr fontId="2"/>
  </si>
  <si>
    <t>北但行政事務組合</t>
    <rPh sb="0" eb="4">
      <t>ホクタンギョウセイ</t>
    </rPh>
    <rPh sb="4" eb="8">
      <t>ジムクミアイ</t>
    </rPh>
    <phoneticPr fontId="2"/>
  </si>
  <si>
    <t>但馬広域行政事務組合</t>
    <rPh sb="0" eb="10">
      <t>タジマコウイキギョウセイジムクミアイ</t>
    </rPh>
    <phoneticPr fontId="2"/>
  </si>
  <si>
    <t>兵庫県市町村職員退職手当組合</t>
    <rPh sb="0" eb="8">
      <t>ヒョウゴケンシチョウソンショクイン</t>
    </rPh>
    <rPh sb="8" eb="12">
      <t>タイショクテアテ</t>
    </rPh>
    <rPh sb="12" eb="14">
      <t>クミアイ</t>
    </rPh>
    <phoneticPr fontId="2"/>
  </si>
  <si>
    <t>兵庫県後期高齢者医療広域連合（一般会計）</t>
    <rPh sb="0" eb="3">
      <t>ヒョウゴケン</t>
    </rPh>
    <rPh sb="3" eb="8">
      <t>コウキコウレイシャ</t>
    </rPh>
    <rPh sb="8" eb="10">
      <t>イリョウ</t>
    </rPh>
    <rPh sb="10" eb="14">
      <t>コウイキレンゴウ</t>
    </rPh>
    <rPh sb="15" eb="19">
      <t>イッパンカイケイ</t>
    </rPh>
    <phoneticPr fontId="2"/>
  </si>
  <si>
    <t>兵庫県後期高齢者医療広域連合（特別会計）</t>
    <rPh sb="0" eb="3">
      <t>ヒョウゴケン</t>
    </rPh>
    <rPh sb="3" eb="8">
      <t>コウキコウレイシャ</t>
    </rPh>
    <rPh sb="8" eb="10">
      <t>イリョウ</t>
    </rPh>
    <rPh sb="10" eb="14">
      <t>コウイキレンゴウ</t>
    </rPh>
    <rPh sb="15" eb="19">
      <t>トクベツカイケイ</t>
    </rPh>
    <phoneticPr fontId="2"/>
  </si>
  <si>
    <t>-</t>
    <phoneticPr fontId="2"/>
  </si>
  <si>
    <t>(株)北前館</t>
    <rPh sb="0" eb="3">
      <t>カブシキガイシャ</t>
    </rPh>
    <rPh sb="3" eb="6">
      <t>キタマエカン</t>
    </rPh>
    <phoneticPr fontId="2"/>
  </si>
  <si>
    <t>(株)日高振興公社</t>
    <rPh sb="0" eb="3">
      <t>カブシキガイシャ</t>
    </rPh>
    <rPh sb="3" eb="9">
      <t>ヒダカシンコウコウシャ</t>
    </rPh>
    <phoneticPr fontId="2"/>
  </si>
  <si>
    <t>(株)シルク温泉やまびこ</t>
    <rPh sb="0" eb="3">
      <t>カブシキガイシャ</t>
    </rPh>
    <rPh sb="6" eb="8">
      <t>オンセン</t>
    </rPh>
    <phoneticPr fontId="2"/>
  </si>
  <si>
    <t>アイティ豊岡都市開発(株)</t>
    <rPh sb="4" eb="10">
      <t>トヨオカトシカイハツ</t>
    </rPh>
    <rPh sb="10" eb="13">
      <t>カブシキガイシャ</t>
    </rPh>
    <phoneticPr fontId="2"/>
  </si>
  <si>
    <t>豊岡まちづくり(株)</t>
    <rPh sb="0" eb="2">
      <t>トヨオカ</t>
    </rPh>
    <rPh sb="7" eb="10">
      <t>カブシキガイシャ</t>
    </rPh>
    <phoneticPr fontId="2"/>
  </si>
  <si>
    <t>(有)あした</t>
    <rPh sb="0" eb="3">
      <t>ユウゲンガイシャ</t>
    </rPh>
    <phoneticPr fontId="2"/>
  </si>
  <si>
    <t>（一財）但馬地域地場産業振興センター</t>
    <rPh sb="1" eb="2">
      <t>イチ</t>
    </rPh>
    <rPh sb="2" eb="3">
      <t>ザイ</t>
    </rPh>
    <rPh sb="4" eb="8">
      <t>タジマチイキ</t>
    </rPh>
    <rPh sb="8" eb="12">
      <t>ジバサンギョウ</t>
    </rPh>
    <rPh sb="12" eb="14">
      <t>シンコウ</t>
    </rPh>
    <phoneticPr fontId="2"/>
  </si>
  <si>
    <t>（一社）豊岡観光イノベーション</t>
    <rPh sb="1" eb="2">
      <t>イチ</t>
    </rPh>
    <rPh sb="2" eb="3">
      <t>シャ</t>
    </rPh>
    <rPh sb="4" eb="6">
      <t>トヨオカ</t>
    </rPh>
    <rPh sb="6" eb="8">
      <t>カンコウ</t>
    </rPh>
    <phoneticPr fontId="2"/>
  </si>
  <si>
    <t>兵庫県信用保証協会</t>
    <rPh sb="0" eb="3">
      <t>ヒョウゴケン</t>
    </rPh>
    <rPh sb="3" eb="9">
      <t>シンヨウホショウキョウカイ</t>
    </rPh>
    <phoneticPr fontId="2"/>
  </si>
  <si>
    <t>○</t>
  </si>
  <si>
    <t>公共施設整備基金</t>
    <rPh sb="0" eb="4">
      <t>コウキョウシセツ</t>
    </rPh>
    <rPh sb="4" eb="8">
      <t>セイビキキン</t>
    </rPh>
    <phoneticPr fontId="5"/>
  </si>
  <si>
    <t>地域振興基金</t>
    <rPh sb="0" eb="6">
      <t>チイキシンコウキキン</t>
    </rPh>
    <phoneticPr fontId="2"/>
  </si>
  <si>
    <t>福祉基金</t>
    <rPh sb="0" eb="4">
      <t>フクシキキン</t>
    </rPh>
    <phoneticPr fontId="2"/>
  </si>
  <si>
    <t>被災者生活再建支援基金</t>
    <rPh sb="0" eb="3">
      <t>ヒサイシャ</t>
    </rPh>
    <rPh sb="3" eb="11">
      <t>セイカツサイケンシエンキキン</t>
    </rPh>
    <phoneticPr fontId="2"/>
  </si>
  <si>
    <t>森林環境基金</t>
    <rPh sb="0" eb="6">
      <t>シンリンカンキョウキキン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</si>
  <si>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</si>
  <si>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</si>
  <si>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将来負担比率は、地方債の計画に基づく発行などの縮減に努めた成果が表れて順調に減少してきているものの、類似団体内平均値と比較すると依然として高い状況にある。
　有形固定資産減価償却率は年々上昇しており、類似団体内平均値を上回っている。合併前に旧市町ごとに整備した公共施設があり、保有する施設数が非合併団体より多いことから、施設の更新や除却による改善効果が表れにくく、資産の老朽化が進行している。今後も公共施設等総合管理計画等に基づき、施設の集約化・複合化や計画的な修繕・更新を進め、公共施設の適正管理に取り組んでいく。</t>
    <rPh sb="92" eb="94">
      <t>ネンネン</t>
    </rPh>
    <rPh sb="94" eb="96">
      <t>ジョウショウ</t>
    </rPh>
    <rPh sb="105" eb="106">
      <t>ナイ</t>
    </rPh>
    <rPh sb="106" eb="108">
      <t>ヘイキン</t>
    </rPh>
    <rPh sb="108" eb="109">
      <t>チ</t>
    </rPh>
    <rPh sb="110" eb="112">
      <t>ウワマワ</t>
    </rPh>
    <rPh sb="171" eb="175">
      <t>カイゼンコウカ</t>
    </rPh>
    <rPh sb="182" eb="184">
      <t>シサン</t>
    </rPh>
    <rPh sb="185" eb="188">
      <t>ロウキュウカ</t>
    </rPh>
    <rPh sb="189" eb="191">
      <t>シンコウ</t>
    </rPh>
    <rPh sb="197" eb="199">
      <t>コンゴ</t>
    </rPh>
    <rPh sb="228" eb="231">
      <t>ケイカクテキ</t>
    </rPh>
    <rPh sb="232" eb="234">
      <t>シュウゼン</t>
    </rPh>
    <rPh sb="235" eb="237">
      <t>コウシン</t>
    </rPh>
    <rPh sb="238" eb="239">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</si>
  <si>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</si>
  <si>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</si>
  <si>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</si>
  <si>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</si>
  <si>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</si>
  <si>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</si>
  <si>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将来負担比率は、地方債の計画に基づく発行などの縮減に努めた成果が表れて順調に減少してきているものの、類似団体内平均値と比較すると依然として高い状況にある。
　実質公債費比率は、上昇傾向も終わり減少に転じたが、類似団体内平均値の２倍以上となっており、依然として高い水準にある。今後も引き続き、地方債の発行抑制や交付税算入率の高い地方債の活用、繰上償還等に努め、公債費負担の適正化を図っていく。</t>
    <rPh sb="125" eb="127">
      <t>イゼン</t>
    </rPh>
    <rPh sb="130" eb="131">
      <t>タカ</t>
    </rPh>
    <rPh sb="132" eb="134">
      <t>スイジュン</t>
    </rPh>
    <rPh sb="190" eb="191">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</si>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</sst>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C4ADD80-C135-4616-BFE1-59CAF7A375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3BD6-4110-B442-F2B4771DAC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70363</c:v>
                </c:pt>
                <c:pt idx="1">
                  <c:v>65971</c:v>
                </c:pt>
                <c:pt idx="2">
                  <c:v>58288</c:v>
                </c:pt>
                <c:pt idx="3">
                  <c:v>55143</c:v>
                </c:pt>
                <c:pt idx="4">
                  <c:v>55022</c:v>
                </c:pt>
              </c:numCache>
            </c:numRef>
          </c:val>
          <c:smooth val="0"/>
          <c:extLst>
            <c:ext xmlns:c16="http://schemas.microsoft.com/office/drawing/2014/chart" uri="{C3380CC4-5D6E-409C-BE32-E72D297353CC}">
              <c16:uniqueId val="{00000001-3BD6-4110-B442-F2B4771DAC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4.3600000000000003</c:v>
                </c:pt>
                <c:pt idx="1">
                  <c:v>5.98</c:v>
                </c:pt>
                <c:pt idx="2">
                  <c:v>3.84</c:v>
                </c:pt>
                <c:pt idx="3">
                  <c:v>4.24</c:v>
                </c:pt>
                <c:pt idx="4">
                  <c:v>4.76</c:v>
                </c:pt>
              </c:numCache>
            </c:numRef>
          </c:val>
          <c:extLst>
            <c:ext xmlns:c16="http://schemas.microsoft.com/office/drawing/2014/chart" uri="{C3380CC4-5D6E-409C-BE32-E72D297353CC}">
              <c16:uniqueId val="{00000000-E4B3-4AB8-A0AE-82F404B45BD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19.22</c:v>
                </c:pt>
                <c:pt idx="1">
                  <c:v>19.72</c:v>
                </c:pt>
                <c:pt idx="2">
                  <c:v>21.96</c:v>
                </c:pt>
                <c:pt idx="3">
                  <c:v>21.32</c:v>
                </c:pt>
                <c:pt idx="4">
                  <c:v>22.34</c:v>
                </c:pt>
              </c:numCache>
            </c:numRef>
          </c:val>
          <c:extLst>
            <c:ext xmlns:c16="http://schemas.microsoft.com/office/drawing/2014/chart" uri="{C3380CC4-5D6E-409C-BE32-E72D297353CC}">
              <c16:uniqueId val="{00000001-E4B3-4AB8-A0AE-82F404B45BD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c:v>
                </c:pt>
                <c:pt idx="1">
                  <c:v>2.64</c:v>
                </c:pt>
                <c:pt idx="2">
                  <c:v>-0.71</c:v>
                </c:pt>
                <c:pt idx="3">
                  <c:v>-0.13</c:v>
                </c:pt>
                <c:pt idx="4">
                  <c:v>1.37</c:v>
                </c:pt>
              </c:numCache>
            </c:numRef>
          </c:val>
          <c:smooth val="0"/>
          <c:extLst>
            <c:ext xmlns:c16="http://schemas.microsoft.com/office/drawing/2014/chart" uri="{C3380CC4-5D6E-409C-BE32-E72D297353CC}">
              <c16:uniqueId val="{00000002-E4B3-4AB8-A0AE-82F404B45BD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0.05</c:v>
                </c:pt>
                <c:pt idx="4">
                  <c:v>#N/A</c:v>
                </c:pt>
                <c:pt idx="5">
                  <c:v>0.03</c:v>
                </c:pt>
                <c:pt idx="6">
                  <c:v>#N/A</c:v>
                </c:pt>
                <c:pt idx="7">
                  <c:v>0.03</c:v>
                </c:pt>
                <c:pt idx="8">
                  <c:v>#N/A</c:v>
                </c:pt>
                <c:pt idx="9">
                  <c:v>0.04</c:v>
                </c:pt>
              </c:numCache>
            </c:numRef>
          </c:val>
          <c:extLst>
            <c:ext xmlns:c16="http://schemas.microsoft.com/office/drawing/2014/chart" uri="{C3380CC4-5D6E-409C-BE32-E72D297353CC}">
              <c16:uniqueId val="{00000000-59F5-430A-B5FA-4326B2D3D4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9F5-430A-B5FA-4326B2D3D478}"/>
            </c:ext>
          </c:extLst>
        </c:ser>
        <c:ser>
          <c:idx val="2"/>
          <c:order val="2"/>
          <c:tx>
            <c:strRef>
              <c:f>データシート!$A$29</c:f>
              <c:strCache>
                <c:ptCount val="1"/>
                <c:pt idx="0">
                  <c:v>太陽光発電事業特別会計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0.02</c:v>
                </c:pt>
                <c:pt idx="4">
                  <c:v>#N/A</c:v>
                </c:pt>
                <c:pt idx="5">
                  <c:v>0.02</c:v>
                </c:pt>
                <c:pt idx="6">
                  <c:v>#N/A</c:v>
                </c:pt>
                <c:pt idx="7">
                  <c:v>0.01</c:v>
                </c:pt>
                <c:pt idx="8">
                  <c:v>#N/A</c:v>
                </c:pt>
                <c:pt idx="9">
                  <c:v>0.03</c:v>
                </c:pt>
              </c:numCache>
            </c:numRef>
          </c:val>
          <c:extLst>
            <c:ext xmlns:c16="http://schemas.microsoft.com/office/drawing/2014/chart" uri="{C3380CC4-5D6E-409C-BE32-E72D297353CC}">
              <c16:uniqueId val="{00000002-59F5-430A-B5FA-4326B2D3D478}"/>
            </c:ext>
          </c:extLst>
        </c:ser>
        <c:ser>
          <c:idx val="3"/>
          <c:order val="3"/>
          <c:tx>
            <c:strRef>
              <c:f>データシート!$A$30</c:f>
              <c:strCache>
                <c:ptCount val="1"/>
                <c:pt idx="0">
                  <c:v>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0.06</c:v>
                </c:pt>
                <c:pt idx="4">
                  <c:v>#N/A</c:v>
                </c:pt>
                <c:pt idx="5">
                  <c:v>0.1</c:v>
                </c:pt>
                <c:pt idx="6">
                  <c:v>#N/A</c:v>
                </c:pt>
                <c:pt idx="7">
                  <c:v>0.14000000000000001</c:v>
                </c:pt>
                <c:pt idx="8">
                  <c:v>#N/A</c:v>
                </c:pt>
                <c:pt idx="9">
                  <c:v>0.08</c:v>
                </c:pt>
              </c:numCache>
            </c:numRef>
          </c:val>
          <c:extLst>
            <c:ext xmlns:c16="http://schemas.microsoft.com/office/drawing/2014/chart" uri="{C3380CC4-5D6E-409C-BE32-E72D297353CC}">
              <c16:uniqueId val="{00000003-59F5-430A-B5FA-4326B2D3D478}"/>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c:v>
                </c:pt>
                <c:pt idx="4">
                  <c:v>#N/A</c:v>
                </c:pt>
                <c:pt idx="5">
                  <c:v>0.11</c:v>
                </c:pt>
                <c:pt idx="6">
                  <c:v>#N/A</c:v>
                </c:pt>
                <c:pt idx="7">
                  <c:v>0.11</c:v>
                </c:pt>
                <c:pt idx="8">
                  <c:v>#N/A</c:v>
                </c:pt>
                <c:pt idx="9">
                  <c:v>0.14000000000000001</c:v>
                </c:pt>
              </c:numCache>
            </c:numRef>
          </c:val>
          <c:extLst>
            <c:ext xmlns:c16="http://schemas.microsoft.com/office/drawing/2014/chart" uri="{C3380CC4-5D6E-409C-BE32-E72D297353CC}">
              <c16:uniqueId val="{00000004-59F5-430A-B5FA-4326B2D3D478}"/>
            </c:ext>
          </c:extLst>
        </c:ser>
        <c:ser>
          <c:idx val="5"/>
          <c:order val="5"/>
          <c:tx>
            <c:strRef>
              <c:f>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0.46</c:v>
                </c:pt>
                <c:pt idx="4">
                  <c:v>#N/A</c:v>
                </c:pt>
                <c:pt idx="5">
                  <c:v>0.32</c:v>
                </c:pt>
                <c:pt idx="6">
                  <c:v>#N/A</c:v>
                </c:pt>
                <c:pt idx="7">
                  <c:v>0.33</c:v>
                </c:pt>
                <c:pt idx="8">
                  <c:v>#N/A</c:v>
                </c:pt>
                <c:pt idx="9">
                  <c:v>0.24</c:v>
                </c:pt>
              </c:numCache>
            </c:numRef>
          </c:val>
          <c:extLst>
            <c:ext xmlns:c16="http://schemas.microsoft.com/office/drawing/2014/chart" uri="{C3380CC4-5D6E-409C-BE32-E72D297353CC}">
              <c16:uniqueId val="{00000005-59F5-430A-B5FA-4326B2D3D478}"/>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1.76</c:v>
                </c:pt>
                <c:pt idx="2">
                  <c:v>#N/A</c:v>
                </c:pt>
                <c:pt idx="3">
                  <c:v>1.3</c:v>
                </c:pt>
                <c:pt idx="4">
                  <c:v>#N/A</c:v>
                </c:pt>
                <c:pt idx="5">
                  <c:v>1.99</c:v>
                </c:pt>
                <c:pt idx="6">
                  <c:v>#N/A</c:v>
                </c:pt>
                <c:pt idx="7">
                  <c:v>1.78</c:v>
                </c:pt>
                <c:pt idx="8">
                  <c:v>#N/A</c:v>
                </c:pt>
                <c:pt idx="9">
                  <c:v>1.72</c:v>
                </c:pt>
              </c:numCache>
            </c:numRef>
          </c:val>
          <c:extLst>
            <c:ext xmlns:c16="http://schemas.microsoft.com/office/drawing/2014/chart" uri="{C3380CC4-5D6E-409C-BE32-E72D297353CC}">
              <c16:uniqueId val="{00000006-59F5-430A-B5FA-4326B2D3D47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4.21</c:v>
                </c:pt>
                <c:pt idx="2">
                  <c:v>#N/A</c:v>
                </c:pt>
                <c:pt idx="3">
                  <c:v>5.88</c:v>
                </c:pt>
                <c:pt idx="4">
                  <c:v>#N/A</c:v>
                </c:pt>
                <c:pt idx="5">
                  <c:v>3.71</c:v>
                </c:pt>
                <c:pt idx="6">
                  <c:v>#N/A</c:v>
                </c:pt>
                <c:pt idx="7">
                  <c:v>4.08</c:v>
                </c:pt>
                <c:pt idx="8">
                  <c:v>#N/A</c:v>
                </c:pt>
                <c:pt idx="9">
                  <c:v>4.66</c:v>
                </c:pt>
              </c:numCache>
            </c:numRef>
          </c:val>
          <c:extLst>
            <c:ext xmlns:c16="http://schemas.microsoft.com/office/drawing/2014/chart" uri="{C3380CC4-5D6E-409C-BE32-E72D297353CC}">
              <c16:uniqueId val="{00000007-59F5-430A-B5FA-4326B2D3D47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6.87</c:v>
                </c:pt>
                <c:pt idx="2">
                  <c:v>#N/A</c:v>
                </c:pt>
                <c:pt idx="3">
                  <c:v>7.36</c:v>
                </c:pt>
                <c:pt idx="4">
                  <c:v>#N/A</c:v>
                </c:pt>
                <c:pt idx="5">
                  <c:v>8.0500000000000007</c:v>
                </c:pt>
                <c:pt idx="6">
                  <c:v>#N/A</c:v>
                </c:pt>
                <c:pt idx="7">
                  <c:v>8.35</c:v>
                </c:pt>
                <c:pt idx="8">
                  <c:v>#N/A</c:v>
                </c:pt>
                <c:pt idx="9">
                  <c:v>7.12</c:v>
                </c:pt>
              </c:numCache>
            </c:numRef>
          </c:val>
          <c:extLst>
            <c:ext xmlns:c16="http://schemas.microsoft.com/office/drawing/2014/chart" uri="{C3380CC4-5D6E-409C-BE32-E72D297353CC}">
              <c16:uniqueId val="{00000008-59F5-430A-B5FA-4326B2D3D47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12.05</c:v>
                </c:pt>
                <c:pt idx="2">
                  <c:v>#N/A</c:v>
                </c:pt>
                <c:pt idx="3">
                  <c:v>11.73</c:v>
                </c:pt>
                <c:pt idx="4">
                  <c:v>#N/A</c:v>
                </c:pt>
                <c:pt idx="5">
                  <c:v>11.11</c:v>
                </c:pt>
                <c:pt idx="6">
                  <c:v>#N/A</c:v>
                </c:pt>
                <c:pt idx="7">
                  <c:v>10.3</c:v>
                </c:pt>
                <c:pt idx="8">
                  <c:v>#N/A</c:v>
                </c:pt>
                <c:pt idx="9">
                  <c:v>8.4</c:v>
                </c:pt>
              </c:numCache>
            </c:numRef>
          </c:val>
          <c:extLst>
            <c:ext xmlns:c16="http://schemas.microsoft.com/office/drawing/2014/chart" uri="{C3380CC4-5D6E-409C-BE32-E72D297353CC}">
              <c16:uniqueId val="{00000009-59F5-430A-B5FA-4326B2D3D4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7287</c:v>
                </c:pt>
                <c:pt idx="5">
                  <c:v>7229</c:v>
                </c:pt>
                <c:pt idx="8">
                  <c:v>6861</c:v>
                </c:pt>
                <c:pt idx="11">
                  <c:v>6720</c:v>
                </c:pt>
                <c:pt idx="14">
                  <c:v>6135</c:v>
                </c:pt>
              </c:numCache>
            </c:numRef>
          </c:val>
          <c:extLst>
            <c:ext xmlns:c16="http://schemas.microsoft.com/office/drawing/2014/chart" uri="{C3380CC4-5D6E-409C-BE32-E72D297353CC}">
              <c16:uniqueId val="{00000000-8658-4A0F-B516-C23D28AF4E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658-4A0F-B516-C23D28AF4E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658-4A0F-B516-C23D28AF4E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908</c:v>
                </c:pt>
                <c:pt idx="3">
                  <c:v>872</c:v>
                </c:pt>
                <c:pt idx="6">
                  <c:v>853</c:v>
                </c:pt>
                <c:pt idx="9">
                  <c:v>852</c:v>
                </c:pt>
                <c:pt idx="12">
                  <c:v>812</c:v>
                </c:pt>
              </c:numCache>
            </c:numRef>
          </c:val>
          <c:extLst>
            <c:ext xmlns:c16="http://schemas.microsoft.com/office/drawing/2014/chart" uri="{C3380CC4-5D6E-409C-BE32-E72D297353CC}">
              <c16:uniqueId val="{00000003-8658-4A0F-B516-C23D28AF4E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2808</c:v>
                </c:pt>
                <c:pt idx="3">
                  <c:v>2710</c:v>
                </c:pt>
                <c:pt idx="6">
                  <c:v>2687</c:v>
                </c:pt>
                <c:pt idx="9">
                  <c:v>2690</c:v>
                </c:pt>
                <c:pt idx="12">
                  <c:v>2345</c:v>
                </c:pt>
              </c:numCache>
            </c:numRef>
          </c:val>
          <c:extLst>
            <c:ext xmlns:c16="http://schemas.microsoft.com/office/drawing/2014/chart" uri="{C3380CC4-5D6E-409C-BE32-E72D297353CC}">
              <c16:uniqueId val="{00000004-8658-4A0F-B516-C23D28AF4E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20</c:v>
                </c:pt>
                <c:pt idx="3">
                  <c:v>10</c:v>
                </c:pt>
                <c:pt idx="6">
                  <c:v>0</c:v>
                </c:pt>
                <c:pt idx="9">
                  <c:v>0</c:v>
                </c:pt>
                <c:pt idx="12">
                  <c:v>2</c:v>
                </c:pt>
              </c:numCache>
            </c:numRef>
          </c:val>
          <c:extLst>
            <c:ext xmlns:c16="http://schemas.microsoft.com/office/drawing/2014/chart" uri="{C3380CC4-5D6E-409C-BE32-E72D297353CC}">
              <c16:uniqueId val="{00000005-8658-4A0F-B516-C23D28AF4E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58-4A0F-B516-C23D28AF4E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6539</c:v>
                </c:pt>
                <c:pt idx="3">
                  <c:v>6624</c:v>
                </c:pt>
                <c:pt idx="6">
                  <c:v>6350</c:v>
                </c:pt>
                <c:pt idx="9">
                  <c:v>6066</c:v>
                </c:pt>
                <c:pt idx="12">
                  <c:v>5666</c:v>
                </c:pt>
              </c:numCache>
            </c:numRef>
          </c:val>
          <c:extLst>
            <c:ext xmlns:c16="http://schemas.microsoft.com/office/drawing/2014/chart" uri="{C3380CC4-5D6E-409C-BE32-E72D297353CC}">
              <c16:uniqueId val="{00000007-8658-4A0F-B516-C23D28AF4E6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2988</c:v>
                </c:pt>
                <c:pt idx="2">
                  <c:v>#N/A</c:v>
                </c:pt>
                <c:pt idx="3">
                  <c:v>#N/A</c:v>
                </c:pt>
                <c:pt idx="4">
                  <c:v>2987</c:v>
                </c:pt>
                <c:pt idx="5">
                  <c:v>#N/A</c:v>
                </c:pt>
                <c:pt idx="6">
                  <c:v>#N/A</c:v>
                </c:pt>
                <c:pt idx="7">
                  <c:v>3029</c:v>
                </c:pt>
                <c:pt idx="8">
                  <c:v>#N/A</c:v>
                </c:pt>
                <c:pt idx="9">
                  <c:v>#N/A</c:v>
                </c:pt>
                <c:pt idx="10">
                  <c:v>2888</c:v>
                </c:pt>
                <c:pt idx="11">
                  <c:v>#N/A</c:v>
                </c:pt>
                <c:pt idx="12">
                  <c:v>#N/A</c:v>
                </c:pt>
                <c:pt idx="13">
                  <c:v>2690</c:v>
                </c:pt>
                <c:pt idx="14">
                  <c:v>#N/A</c:v>
                </c:pt>
              </c:numCache>
            </c:numRef>
          </c:val>
          <c:smooth val="0"/>
          <c:extLst>
            <c:ext xmlns:c16="http://schemas.microsoft.com/office/drawing/2014/chart" uri="{C3380CC4-5D6E-409C-BE32-E72D297353CC}">
              <c16:uniqueId val="{00000008-8658-4A0F-B516-C23D28AF4E6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70516</c:v>
                </c:pt>
                <c:pt idx="5">
                  <c:v>67569</c:v>
                </c:pt>
                <c:pt idx="8">
                  <c:v>63968</c:v>
                </c:pt>
                <c:pt idx="11">
                  <c:v>60566</c:v>
                </c:pt>
                <c:pt idx="14">
                  <c:v>56345</c:v>
                </c:pt>
              </c:numCache>
            </c:numRef>
          </c:val>
          <c:extLst>
            <c:ext xmlns:c16="http://schemas.microsoft.com/office/drawing/2014/chart" uri="{C3380CC4-5D6E-409C-BE32-E72D297353CC}">
              <c16:uniqueId val="{00000000-1B11-4F5A-B8FA-583854AD17B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777</c:v>
                </c:pt>
                <c:pt idx="5">
                  <c:v>664</c:v>
                </c:pt>
                <c:pt idx="8">
                  <c:v>557</c:v>
                </c:pt>
                <c:pt idx="11">
                  <c:v>456</c:v>
                </c:pt>
                <c:pt idx="14">
                  <c:v>392</c:v>
                </c:pt>
              </c:numCache>
            </c:numRef>
          </c:val>
          <c:extLst>
            <c:ext xmlns:c16="http://schemas.microsoft.com/office/drawing/2014/chart" uri="{C3380CC4-5D6E-409C-BE32-E72D297353CC}">
              <c16:uniqueId val="{00000001-1B11-4F5A-B8FA-583854AD17B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18547</c:v>
                </c:pt>
                <c:pt idx="5">
                  <c:v>19226</c:v>
                </c:pt>
                <c:pt idx="8">
                  <c:v>20398</c:v>
                </c:pt>
                <c:pt idx="11">
                  <c:v>20853</c:v>
                </c:pt>
                <c:pt idx="14">
                  <c:v>21535</c:v>
                </c:pt>
              </c:numCache>
            </c:numRef>
          </c:val>
          <c:extLst>
            <c:ext xmlns:c16="http://schemas.microsoft.com/office/drawing/2014/chart" uri="{C3380CC4-5D6E-409C-BE32-E72D297353CC}">
              <c16:uniqueId val="{00000002-1B11-4F5A-B8FA-583854AD17B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11-4F5A-B8FA-583854AD17B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11-4F5A-B8FA-583854AD17B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11-4F5A-B8FA-583854AD17B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6099</c:v>
                </c:pt>
                <c:pt idx="3">
                  <c:v>5722</c:v>
                </c:pt>
                <c:pt idx="6">
                  <c:v>5806</c:v>
                </c:pt>
                <c:pt idx="9">
                  <c:v>5485</c:v>
                </c:pt>
                <c:pt idx="12">
                  <c:v>5429</c:v>
                </c:pt>
              </c:numCache>
            </c:numRef>
          </c:val>
          <c:extLst>
            <c:ext xmlns:c16="http://schemas.microsoft.com/office/drawing/2014/chart" uri="{C3380CC4-5D6E-409C-BE32-E72D297353CC}">
              <c16:uniqueId val="{00000006-1B11-4F5A-B8FA-583854AD17B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10371</c:v>
                </c:pt>
                <c:pt idx="3">
                  <c:v>9515</c:v>
                </c:pt>
                <c:pt idx="6">
                  <c:v>9343</c:v>
                </c:pt>
                <c:pt idx="9">
                  <c:v>9820</c:v>
                </c:pt>
                <c:pt idx="12">
                  <c:v>9169</c:v>
                </c:pt>
              </c:numCache>
            </c:numRef>
          </c:val>
          <c:extLst>
            <c:ext xmlns:c16="http://schemas.microsoft.com/office/drawing/2014/chart" uri="{C3380CC4-5D6E-409C-BE32-E72D297353CC}">
              <c16:uniqueId val="{00000007-1B11-4F5A-B8FA-583854AD17B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38596</c:v>
                </c:pt>
                <c:pt idx="3">
                  <c:v>37932</c:v>
                </c:pt>
                <c:pt idx="6">
                  <c:v>36035</c:v>
                </c:pt>
                <c:pt idx="9">
                  <c:v>33142</c:v>
                </c:pt>
                <c:pt idx="12">
                  <c:v>30678</c:v>
                </c:pt>
              </c:numCache>
            </c:numRef>
          </c:val>
          <c:extLst>
            <c:ext xmlns:c16="http://schemas.microsoft.com/office/drawing/2014/chart" uri="{C3380CC4-5D6E-409C-BE32-E72D297353CC}">
              <c16:uniqueId val="{00000008-1B11-4F5A-B8FA-583854AD17B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B11-4F5A-B8FA-583854AD17B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49041</c:v>
                </c:pt>
                <c:pt idx="3">
                  <c:v>46256</c:v>
                </c:pt>
                <c:pt idx="6">
                  <c:v>43018</c:v>
                </c:pt>
                <c:pt idx="9">
                  <c:v>39127</c:v>
                </c:pt>
                <c:pt idx="12">
                  <c:v>35966</c:v>
                </c:pt>
              </c:numCache>
            </c:numRef>
          </c:val>
          <c:extLst>
            <c:ext xmlns:c16="http://schemas.microsoft.com/office/drawing/2014/chart" uri="{C3380CC4-5D6E-409C-BE32-E72D297353CC}">
              <c16:uniqueId val="{0000000A-1B11-4F5A-B8FA-583854AD17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14266</c:v>
                </c:pt>
                <c:pt idx="2">
                  <c:v>#N/A</c:v>
                </c:pt>
                <c:pt idx="3">
                  <c:v>#N/A</c:v>
                </c:pt>
                <c:pt idx="4">
                  <c:v>11965</c:v>
                </c:pt>
                <c:pt idx="5">
                  <c:v>#N/A</c:v>
                </c:pt>
                <c:pt idx="6">
                  <c:v>#N/A</c:v>
                </c:pt>
                <c:pt idx="7">
                  <c:v>9279</c:v>
                </c:pt>
                <c:pt idx="8">
                  <c:v>#N/A</c:v>
                </c:pt>
                <c:pt idx="9">
                  <c:v>#N/A</c:v>
                </c:pt>
                <c:pt idx="10">
                  <c:v>5699</c:v>
                </c:pt>
                <c:pt idx="11">
                  <c:v>#N/A</c:v>
                </c:pt>
                <c:pt idx="12">
                  <c:v>#N/A</c:v>
                </c:pt>
                <c:pt idx="13">
                  <c:v>2969</c:v>
                </c:pt>
                <c:pt idx="14">
                  <c:v>#N/A</c:v>
                </c:pt>
              </c:numCache>
            </c:numRef>
          </c:val>
          <c:smooth val="0"/>
          <c:extLst>
            <c:ext xmlns:c16="http://schemas.microsoft.com/office/drawing/2014/chart" uri="{C3380CC4-5D6E-409C-BE32-E72D297353CC}">
              <c16:uniqueId val="{0000000B-1B11-4F5A-B8FA-583854AD17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6038</c:v>
                </c:pt>
                <c:pt idx="1">
                  <c:v>5867</c:v>
                </c:pt>
                <c:pt idx="2">
                  <c:v>6102</c:v>
                </c:pt>
              </c:numCache>
            </c:numRef>
          </c:val>
          <c:extLst>
            <c:ext xmlns:c16="http://schemas.microsoft.com/office/drawing/2014/chart" uri="{C3380CC4-5D6E-409C-BE32-E72D297353CC}">
              <c16:uniqueId val="{00000000-E3D3-46BD-BDEF-529141A069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2911</c:v>
                </c:pt>
                <c:pt idx="1">
                  <c:v>3435</c:v>
                </c:pt>
                <c:pt idx="2">
                  <c:v>3984</c:v>
                </c:pt>
              </c:numCache>
            </c:numRef>
          </c:val>
          <c:extLst>
            <c:ext xmlns:c16="http://schemas.microsoft.com/office/drawing/2014/chart" uri="{C3380CC4-5D6E-409C-BE32-E72D297353CC}">
              <c16:uniqueId val="{00000001-E3D3-46BD-BDEF-529141A069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13371</c:v>
                </c:pt>
                <c:pt idx="1">
                  <c:v>13459</c:v>
                </c:pt>
                <c:pt idx="2">
                  <c:v>13586</c:v>
                </c:pt>
              </c:numCache>
            </c:numRef>
          </c:val>
          <c:extLst>
            <c:ext xmlns:c16="http://schemas.microsoft.com/office/drawing/2014/chart" uri="{C3380CC4-5D6E-409C-BE32-E72D297353CC}">
              <c16:uniqueId val="{00000002-E3D3-46BD-BDEF-529141A069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{3A61B781-5DCB-4DE9-83A6-64258EC6650A}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552-4550-82C7-5D0B3A67E3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{FB845CEA-A910-4594-B613-59CEFD366F5E}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52-4550-82C7-5D0B3A67E3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{350C2CFC-4193-4DBC-A1C4-5DF434D0907F}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52-4550-82C7-5D0B3A67E3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{897D958F-C796-43AD-B4D9-AD9A0029585F}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52-4550-82C7-5D0B3A67E3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{4AF2039F-554E-4C74-AD98-7B5AB7E013F6}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52-4550-82C7-5D0B3A67E3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{53F54C42-5C6B-4086-AFCA-46A9719E39E7}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552-4550-82C7-5D0B3A67E3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{42A97D15-5BE1-4645-A8BC-A4F53AD7641A}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552-4550-82C7-5D0B3A67E3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{6961128B-024C-4974-954F-B8647254D1E2}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552-4550-82C7-5D0B3A67E3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{C0A35A8A-E963-41C8-AAA3-F13BB11B1054}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552-4550-82C7-5D0B3A67E3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67.8</c:v>
                </c:pt>
                <c:pt idx="16">
                  <c:v>69.2</c:v>
                </c:pt>
                <c:pt idx="24">
                  <c:v>70.599999999999994</c:v>
                </c:pt>
                <c:pt idx="32">
                  <c:v>71.900000000000006</c:v>
                </c:pt>
              </c:numCache>
            </c:numRef>
          </c:xVal>
          <c:yVal>
            <c:numRef>
              <c:f>公会計指標分析・財政指標組合せ分析表!$BP$51:$DC$51</c:f>
              <c:numCache>
                <c:formatCode>#,##0.0;"▲ "#,##0.0</c:formatCode>
                <c:ptCount val="40"/>
                <c:pt idx="0">
                  <c:v>69.3</c:v>
                </c:pt>
                <c:pt idx="8">
                  <c:v>56.2</c:v>
                </c:pt>
                <c:pt idx="16">
                  <c:v>44.7</c:v>
                </c:pt>
                <c:pt idx="24">
                  <c:v>27.2</c:v>
                </c:pt>
                <c:pt idx="32">
                  <c:v>13.9</c:v>
                </c:pt>
              </c:numCache>
            </c:numRef>
          </c:yVal>
          <c:smooth val="0"/>
          <c:extLst>
            <c:ext xmlns:c16="http://schemas.microsoft.com/office/drawing/2014/chart" uri="{C3380CC4-5D6E-409C-BE32-E72D297353CC}">
              <c16:uniqueId val="{00000009-F552-4550-82C7-5D0B3A67E3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{BF0D2D4C-FBCA-4301-B449-6CF9CDC9607A}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552-4550-82C7-5D0B3A67E3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{880FA405-0A07-4E91-98DD-0FBC7AFBAC30}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52-4550-82C7-5D0B3A67E3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{0B0B8089-B085-48AF-9DA1-2EF57950AB92}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52-4550-82C7-5D0B3A67E3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{8F8C3BF8-B7AA-4AC7-8509-E2C8EFC23E4F}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52-4550-82C7-5D0B3A67E3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{BE434D64-D6E1-4FD0-A13E-949DAEFDBCD3}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52-4550-82C7-5D0B3A67E3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{FA5D6ED6-12E0-4F94-8EF1-C892D61A1E89}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552-4550-82C7-5D0B3A67E3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{F0695BE9-CD69-4785-9AC5-FBC57E1042E8}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552-4550-82C7-5D0B3A67E3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{B384C02F-C741-4994-A8A1-ECCE876AA33A}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552-4550-82C7-5D0B3A67E3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{B438AA0A-67C6-4CEB-B983-4CF06204F6E0}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552-4550-82C7-5D0B3A67E3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552-4550-82C7-5D0B3A67E38C}"/>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{603CC518-C149-4CEE-9418-D8859054C348}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C3-4D4D-9A01-A9119F8AB0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{F0C2AAE0-22B4-43A1-BDE1-34B6E4A79A1E}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C3-4D4D-9A01-A9119F8AB0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{49B9350A-B62F-4AF4-ADDE-B4AECF181497}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C3-4D4D-9A01-A9119F8AB0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{8FA8B6E9-4306-482B-B55D-606D8CCC2FE7}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C3-4D4D-9A01-A9119F8AB0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{36484E0D-4A25-48CA-8DCD-067F4A8E878C}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C3-4D4D-9A01-A9119F8AB02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{FB601A47-A28E-4902-9373-FE5ACC73C1D8}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C3-4D4D-9A01-A9119F8AB02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{0C3E285B-67D8-4019-83C1-C7A70D94CFE5}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C3-4D4D-9A01-A9119F8AB02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{CC452423-9667-4A76-8DD6-AB12CFF351EE}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C3-4D4D-9A01-A9119F8AB02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{5408CAF1-4395-40D5-88D6-05F005F8AD8A}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C3-4D4D-9A01-A9119F8AB0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14.1</c:v>
                </c:pt>
                <c:pt idx="16">
                  <c:v>14.3</c:v>
                </c:pt>
                <c:pt idx="24">
                  <c:v>14.1</c:v>
                </c:pt>
                <c:pt idx="32">
                  <c:v>13.6</c:v>
                </c:pt>
              </c:numCache>
            </c:numRef>
          </c:xVal>
          <c:yVal>
            <c:numRef>
              <c:f>公会計指標分析・財政指標組合せ分析表!$BP$73:$DC$73</c:f>
              <c:numCache>
                <c:formatCode>#,##0.0;"▲ "#,##0.0</c:formatCode>
                <c:ptCount val="40"/>
                <c:pt idx="0">
                  <c:v>69.3</c:v>
                </c:pt>
                <c:pt idx="8">
                  <c:v>56.2</c:v>
                </c:pt>
                <c:pt idx="16">
                  <c:v>44.7</c:v>
                </c:pt>
                <c:pt idx="24">
                  <c:v>27.2</c:v>
                </c:pt>
                <c:pt idx="32">
                  <c:v>13.9</c:v>
                </c:pt>
              </c:numCache>
            </c:numRef>
          </c:yVal>
          <c:smooth val="0"/>
          <c:extLst>
            <c:ext xmlns:c16="http://schemas.microsoft.com/office/drawing/2014/chart" uri="{C3380CC4-5D6E-409C-BE32-E72D297353CC}">
              <c16:uniqueId val="{00000009-BEC3-4D4D-9A01-A9119F8AB0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{AC88640E-1B09-4753-AEB6-574855B3D2E3}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C3-4D4D-9A01-A9119F8AB0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{48339D75-B3A9-48D7-90B5-6C27E2EE1B21}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C3-4D4D-9A01-A9119F8AB0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{063BF08E-FF64-4D32-B1D5-46E867EF2FB9}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C3-4D4D-9A01-A9119F8AB0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{A81C762B-8279-4CEF-A882-0C16C43B282C}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C3-4D4D-9A01-A9119F8AB0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{0EB13A05-CB0B-4868-9515-1B1B26D853D7}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C3-4D4D-9A01-A9119F8AB024}"/>
                </c:ext>
              </c:extLst>
            </c:dLbl>
            <c:dLbl>
              <c:idx val="8"/>
              <c:layout>
                <c:manualLayout>
                  <c:x val="0"/>
                  <c:y val="8.999545861482957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{C0ADA648-AFA8-451E-882D-8D071770ED00}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C3-4D4D-9A01-A9119F8AB024}"/>
                </c:ext>
              </c:extLst>
            </c:dLbl>
            <c:dLbl>
              <c:idx val="16"/>
              <c:layout>
                <c:manualLayout>
                  <c:x val="0"/>
                  <c:y val="3.066685069665396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{CE577F05-434C-4EE9-BC0C-DB54CD69B2B8}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C3-4D4D-9A01-A9119F8AB024}"/>
                </c:ext>
              </c:extLst>
            </c:dLbl>
            <c:dLbl>
              <c:idx val="24"/>
              <c:layout>
                <c:manualLayout>
                  <c:x val="0"/>
                  <c:y val="-4.10909736031130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{CA954333-F84F-4A48-9851-792BFF93E4AA}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C3-4D4D-9A01-A9119F8AB024}"/>
                </c:ext>
              </c:extLst>
            </c:dLbl>
            <c:dLbl>
              <c:idx val="32"/>
              <c:layout>
                <c:manualLayout>
                  <c:x val="0"/>
                  <c:y val="1.42509077633027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{A02499D3-05B3-43F4-8AE3-D0DC1FFD148D}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C3-4D4D-9A01-A9119F8AB0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BEC3-4D4D-9A01-A9119F8AB024}"/>
            </c:ext>
          </c:extLst>
        </c:ser>
        <c:dLbls>
          <c:showLegendKey val="0"/>
          <c:showVal val="1"/>
          <c:showCatName val="0"/>
          <c:showSerName val="0"/>
          <c:showPercent val="0"/>
          <c:showBubbleSize val="0"/>
        </c:dLbls>
        <c:axId val="84219776"/>
        <c:axId val="84234240"/>
      </c:scatterChart>
      <c:valAx>
        <c:axId val="84219776"/>
        <c:scaling>
          <c:orientation val="maxMin"/>
          <c:max val="1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ポイント改善したものの、類似団体平均を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低い水準となっている。財産収入（産業用地売却等）やふるさと納税等により前年度より若干増収となったものの、依然として自主財源が乏しく、地方交付税等への依存度が高い状況にあり、脆弱な財政構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ため、税等の滞納整理強化による徴収率の向上、ふるさと納税の更なる推進や市有財産の売却、貸付等の推進により歳入の確保を図る。また、効果的、効率的に歳出を実行し、行政サービスを持続的に提供していける財務体質の確立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94192</xdr:rowOff>
    </xdr:from>
    <xdr:to>
      <xdr:col>23</xdr:col>
      <xdr:colOff>133350</xdr:colOff>
      <xdr:row>45</xdr:row>
      <xdr:rowOff>114300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8094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114300</xdr:rowOff>
    </xdr:from>
    <xdr:to>
      <xdr:col>19</xdr:col>
      <xdr:colOff>133350</xdr:colOff>
      <xdr:row>45</xdr:row>
      <xdr:rowOff>114300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114300</xdr:rowOff>
    </xdr:from>
    <xdr:to>
      <xdr:col>15</xdr:col>
      <xdr:colOff>82550</xdr:colOff>
      <xdr:row>45</xdr:row>
      <xdr:rowOff>114300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94192</xdr:rowOff>
    </xdr:from>
    <xdr:to>
      <xdr:col>11</xdr:col>
      <xdr:colOff>31750</xdr:colOff>
      <xdr:row>45</xdr:row>
      <xdr:rowOff>114300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8094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43392</xdr:rowOff>
    </xdr:from>
    <xdr:to>
      <xdr:col>23</xdr:col>
      <xdr:colOff>184150</xdr:colOff>
      <xdr:row>45</xdr:row>
      <xdr:rowOff>144992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7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110719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5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63500</xdr:rowOff>
    </xdr:from>
    <xdr:to>
      <xdr:col>19</xdr:col>
      <xdr:colOff>184150</xdr:colOff>
      <xdr:row>45</xdr:row>
      <xdr:rowOff>165100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149877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8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63500</xdr:rowOff>
    </xdr:from>
    <xdr:to>
      <xdr:col>15</xdr:col>
      <xdr:colOff>133350</xdr:colOff>
      <xdr:row>45</xdr:row>
      <xdr:rowOff>165100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63500</xdr:rowOff>
    </xdr:from>
    <xdr:to>
      <xdr:col>11</xdr:col>
      <xdr:colOff>82550</xdr:colOff>
      <xdr:row>45</xdr:row>
      <xdr:rowOff>165100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149877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43392</xdr:rowOff>
    </xdr:from>
    <xdr:to>
      <xdr:col>7</xdr:col>
      <xdr:colOff>31750</xdr:colOff>
      <xdr:row>45</xdr:row>
      <xdr:rowOff>144992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7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129769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84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令和３年度には数値の改善が見られたが、前年度に引き続き悪化となった。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昨年度は兵庫県平均</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若干下回っていたが、今年度は兵庫県平均を上回ることとなった。類似団体平均、全国平均よりも上回っており、依然として財政の硬直化が進んでいるといえる。人件費・物件費の増嵩によるものと考えられ、この傾向は今後も厳しい状況が続いていくと考え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自主財源の安定確保や地方債発行の抑制、一層の経常的経費の削減に努めるとともに、企業会計の経営健全化に向けた取り組みを進め、負担金の抑制をとりながら、経常収支比率の動向に注意し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65</xdr:row>
      <xdr:rowOff>18732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235"/>
          <a:ext cx="8382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9207</xdr:rowOff>
    </xdr:from>
    <xdr:to>
      <xdr:col>19</xdr:col>
      <xdr:colOff>133350</xdr:colOff>
      <xdr:row>64</xdr:row>
      <xdr:rowOff>51435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82007"/>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9207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15650"/>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64</xdr:row>
      <xdr:rowOff>117793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15650"/>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139382</xdr:rowOff>
    </xdr:from>
    <xdr:to>
      <xdr:col>23</xdr:col>
      <xdr:colOff>184150</xdr:colOff>
      <xdr:row>65</xdr:row>
      <xdr:rowOff>69532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111459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8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129857</xdr:rowOff>
    </xdr:from>
    <xdr:to>
      <xdr:col>15</xdr:col>
      <xdr:colOff>133350</xdr:colOff>
      <xdr:row>64</xdr:row>
      <xdr:rowOff>60007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44784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66993</xdr:rowOff>
    </xdr:from>
    <xdr:to>
      <xdr:col>7</xdr:col>
      <xdr:colOff>31750</xdr:colOff>
      <xdr:row>64</xdr:row>
      <xdr:rowOff>168593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153370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2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人口１人当たり人件費は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114,002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72,348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41,654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円高くなっている。これは、人口</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人当たり職員数が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6.71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3.76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人上回っていることが要因となっている。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物件費は１人あたり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85,244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72,732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円上回っている。ふるさと納税の増額に伴うふるさと応援寄附金業務等の増額により、前年度比より増加している。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今後も税等の徴収率向上、ふるさと納税の獲得等、歳入確保を図るとともに、歳出を削減する行財政改革を進めていく。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163116</xdr:rowOff>
    </xdr:from>
    <xdr:to>
      <xdr:col>23</xdr:col>
      <xdr:colOff>133350</xdr:colOff>
      <xdr:row>82</xdr:row>
      <xdr:rowOff>60629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50566"/>
          <a:ext cx="838200" cy="6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163116</xdr:rowOff>
    </xdr:from>
    <xdr:to>
      <xdr:col>19</xdr:col>
      <xdr:colOff>133350</xdr:colOff>
      <xdr:row>82</xdr:row>
      <xdr:rowOff>65619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50566"/>
          <a:ext cx="889000" cy="7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5389</xdr:rowOff>
    </xdr:from>
    <xdr:to>
      <xdr:col>15</xdr:col>
      <xdr:colOff>82550</xdr:colOff>
      <xdr:row>82</xdr:row>
      <xdr:rowOff>65619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64289"/>
          <a:ext cx="889000" cy="6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140030</xdr:rowOff>
    </xdr:from>
    <xdr:to>
      <xdr:col>11</xdr:col>
      <xdr:colOff>31750</xdr:colOff>
      <xdr:row>82</xdr:row>
      <xdr:rowOff>5389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27480"/>
          <a:ext cx="889000" cy="3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9829</xdr:rowOff>
    </xdr:from>
    <xdr:to>
      <xdr:col>23</xdr:col>
      <xdr:colOff>184150</xdr:colOff>
      <xdr:row>82</xdr:row>
      <xdr:rowOff>111429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6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153356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4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112316</xdr:rowOff>
    </xdr:from>
    <xdr:to>
      <xdr:col>19</xdr:col>
      <xdr:colOff>184150</xdr:colOff>
      <xdr:row>82</xdr:row>
      <xdr:rowOff>42466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27243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86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14819</xdr:rowOff>
    </xdr:from>
    <xdr:to>
      <xdr:col>15</xdr:col>
      <xdr:colOff>133350</xdr:colOff>
      <xdr:row>82</xdr:row>
      <xdr:rowOff>116419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101196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6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126039</xdr:rowOff>
    </xdr:from>
    <xdr:to>
      <xdr:col>11</xdr:col>
      <xdr:colOff>82550</xdr:colOff>
      <xdr:row>82</xdr:row>
      <xdr:rowOff>56189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1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40966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9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89230</xdr:rowOff>
    </xdr:from>
    <xdr:to>
      <xdr:col>7</xdr:col>
      <xdr:colOff>31750</xdr:colOff>
      <xdr:row>82</xdr:row>
      <xdr:rowOff>19380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6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であり、類似団体平均に比べ</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ポイント下回っている状況である。</a:t>
          </a:r>
        </a:p>
        <a:p>
          <a:r>
            <a:rPr kumimoji="1" lang="ja-JP" altLang="en-US" sz="1300">
              <a:latin typeface="ＭＳ Ｐゴシック" panose="020B0600070205080204" pitchFamily="50" charset="-128"/>
              <a:ea typeface="ＭＳ Ｐゴシック" panose="020B0600070205080204" pitchFamily="50" charset="-128"/>
            </a:rPr>
            <a:t>　昇任速度や年齢構成の違いが要因と考えられるが、今後も職員の年齢及び経験年数階層を考慮しながら、給与の適正化に努める。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189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131536</xdr:rowOff>
    </xdr:from>
    <xdr:to>
      <xdr:col>77</xdr:col>
      <xdr:colOff>44450</xdr:colOff>
      <xdr:row>81</xdr:row>
      <xdr:rowOff>166007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0189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81</xdr:row>
      <xdr:rowOff>166007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53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166007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017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115207</xdr:rowOff>
    </xdr:from>
    <xdr:to>
      <xdr:col>68</xdr:col>
      <xdr:colOff>203200</xdr:colOff>
      <xdr:row>82</xdr:row>
      <xdr:rowOff>45357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55534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a:t>
          </a:r>
          <a:r>
            <a:rPr kumimoji="1" lang="en-US" altLang="ja-JP" sz="1200">
              <a:latin typeface="ＭＳ Ｐゴシック" panose="020B0600070205080204" pitchFamily="50" charset="-128"/>
              <a:ea typeface="ＭＳ Ｐゴシック" panose="020B0600070205080204" pitchFamily="50" charset="-128"/>
            </a:rPr>
            <a:t>10.47</a:t>
          </a:r>
          <a:r>
            <a:rPr kumimoji="1" lang="ja-JP" altLang="en-US" sz="1200">
              <a:latin typeface="ＭＳ Ｐゴシック" panose="020B0600070205080204" pitchFamily="50" charset="-128"/>
              <a:ea typeface="ＭＳ Ｐゴシック" panose="020B0600070205080204" pitchFamily="50" charset="-128"/>
            </a:rPr>
            <a:t>人となり、類似団体平均と比べて</a:t>
          </a:r>
          <a:r>
            <a:rPr kumimoji="1" lang="en-US" altLang="ja-JP" sz="1200">
              <a:latin typeface="ＭＳ Ｐゴシック" panose="020B0600070205080204" pitchFamily="50" charset="-128"/>
              <a:ea typeface="ＭＳ Ｐゴシック" panose="020B0600070205080204" pitchFamily="50" charset="-128"/>
            </a:rPr>
            <a:t>3.76</a:t>
          </a:r>
          <a:r>
            <a:rPr kumimoji="1" lang="ja-JP" altLang="en-US" sz="1200">
              <a:latin typeface="ＭＳ Ｐゴシック" panose="020B0600070205080204" pitchFamily="50" charset="-128"/>
              <a:ea typeface="ＭＳ Ｐゴシック" panose="020B0600070205080204" pitchFamily="50" charset="-128"/>
            </a:rPr>
            <a:t>人多い状況である。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これは、県内最大の市域面積を有し、防災・救急消防体制確保や市民サービス提供のため振興局や消防分署等の機能を維持するため、平成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日時点の職員数を維持してきたこと、職員の年齢構成の偏りを是正するために計画的な新規採用を行ってきていること、人口減少が主な要因となっている。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今後は、人口、地域の労働供給、税収等の減少に対応するため、第５次行財政改革大綱（</a:t>
          </a:r>
          <a:r>
            <a:rPr kumimoji="1" lang="en-US" altLang="ja-JP" sz="1200">
              <a:latin typeface="ＭＳ Ｐゴシック" panose="020B0600070205080204" pitchFamily="50" charset="-128"/>
              <a:ea typeface="ＭＳ Ｐゴシック" panose="020B0600070205080204" pitchFamily="50" charset="-128"/>
            </a:rPr>
            <a:t>2024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2028</a:t>
          </a:r>
          <a:r>
            <a:rPr kumimoji="1" lang="ja-JP" altLang="en-US" sz="1200">
              <a:latin typeface="ＭＳ Ｐゴシック" panose="020B0600070205080204" pitchFamily="50" charset="-128"/>
              <a:ea typeface="ＭＳ Ｐゴシック" panose="020B0600070205080204" pitchFamily="50" charset="-128"/>
            </a:rPr>
            <a:t>年度）に基づき、定年退職者の不補充により５年間で</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人の削減を目指す等、定員の適正管理に努める。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119274</xdr:rowOff>
    </xdr:from>
    <xdr:to>
      <xdr:col>81</xdr:col>
      <xdr:colOff>44450</xdr:colOff>
      <xdr:row>65</xdr:row>
      <xdr:rowOff>147426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63524"/>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109220</xdr:rowOff>
    </xdr:from>
    <xdr:to>
      <xdr:col>77</xdr:col>
      <xdr:colOff>44450</xdr:colOff>
      <xdr:row>65</xdr:row>
      <xdr:rowOff>119274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25347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89112</xdr:rowOff>
    </xdr:from>
    <xdr:to>
      <xdr:col>72</xdr:col>
      <xdr:colOff>203200</xdr:colOff>
      <xdr:row>65</xdr:row>
      <xdr:rowOff>109220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23336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62971</xdr:rowOff>
    </xdr:from>
    <xdr:to>
      <xdr:col>68</xdr:col>
      <xdr:colOff>152400</xdr:colOff>
      <xdr:row>65</xdr:row>
      <xdr:rowOff>89112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207221"/>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96626</xdr:rowOff>
    </xdr:from>
    <xdr:to>
      <xdr:col>81</xdr:col>
      <xdr:colOff>95250</xdr:colOff>
      <xdr:row>66</xdr:row>
      <xdr:rowOff>26776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24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68703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21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68474</xdr:rowOff>
    </xdr:from>
    <xdr:to>
      <xdr:col>77</xdr:col>
      <xdr:colOff>95250</xdr:colOff>
      <xdr:row>65</xdr:row>
      <xdr:rowOff>170074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2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154851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58420</xdr:rowOff>
    </xdr:from>
    <xdr:to>
      <xdr:col>73</xdr:col>
      <xdr:colOff>44450</xdr:colOff>
      <xdr:row>65</xdr:row>
      <xdr:rowOff>160020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144797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38312</xdr:rowOff>
    </xdr:from>
    <xdr:to>
      <xdr:col>68</xdr:col>
      <xdr:colOff>203200</xdr:colOff>
      <xdr:row>65</xdr:row>
      <xdr:rowOff>139912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124689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26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12171</xdr:rowOff>
    </xdr:from>
    <xdr:to>
      <xdr:col>64</xdr:col>
      <xdr:colOff>152400</xdr:colOff>
      <xdr:row>65</xdr:row>
      <xdr:rowOff>113771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15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98548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24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積極的な繰上償還、計画的な地方債発行、交付税措置率の高い地方債の発行等に努め、前年度からは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ポント減少（改善）したものの、前年度に引き続き、類似団体の中で下位に位置している。改善の要因としては、元利償還金の減少等によるものと考えられる。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地方債発行の許可団体判断数値である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％は下回っているものの、今後も引き続き、地方債の計画的な発行、抑制に努め、実質公債比率の改善を図っていく。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132927</xdr:rowOff>
    </xdr:from>
    <xdr:to>
      <xdr:col>81</xdr:col>
      <xdr:colOff>44450</xdr:colOff>
      <xdr:row>45</xdr:row>
      <xdr:rowOff>1694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67672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1694</xdr:rowOff>
    </xdr:from>
    <xdr:to>
      <xdr:col>77</xdr:col>
      <xdr:colOff>44450</xdr:colOff>
      <xdr:row>45</xdr:row>
      <xdr:rowOff>17780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7169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1694</xdr:rowOff>
    </xdr:from>
    <xdr:to>
      <xdr:col>72</xdr:col>
      <xdr:colOff>203200</xdr:colOff>
      <xdr:row>45</xdr:row>
      <xdr:rowOff>17780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7169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149013</xdr:rowOff>
    </xdr:from>
    <xdr:to>
      <xdr:col>68</xdr:col>
      <xdr:colOff>152400</xdr:colOff>
      <xdr:row>45</xdr:row>
      <xdr:rowOff>1694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6928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82127</xdr:rowOff>
    </xdr:from>
    <xdr:to>
      <xdr:col>81</xdr:col>
      <xdr:colOff>95250</xdr:colOff>
      <xdr:row>45</xdr:row>
      <xdr:rowOff>12277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149454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52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122344</xdr:rowOff>
    </xdr:from>
    <xdr:to>
      <xdr:col>77</xdr:col>
      <xdr:colOff>95250</xdr:colOff>
      <xdr:row>45</xdr:row>
      <xdr:rowOff>52494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6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37271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75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138430</xdr:rowOff>
    </xdr:from>
    <xdr:to>
      <xdr:col>73</xdr:col>
      <xdr:colOff>44450</xdr:colOff>
      <xdr:row>45</xdr:row>
      <xdr:rowOff>68580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68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53357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76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122344</xdr:rowOff>
    </xdr:from>
    <xdr:to>
      <xdr:col>68</xdr:col>
      <xdr:colOff>203200</xdr:colOff>
      <xdr:row>45</xdr:row>
      <xdr:rowOff>52494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6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37271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75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98213</xdr:rowOff>
    </xdr:from>
    <xdr:to>
      <xdr:col>64</xdr:col>
      <xdr:colOff>152400</xdr:colOff>
      <xdr:row>45</xdr:row>
      <xdr:rowOff>28363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13140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着実な定期償還及び新発債の発行抑制による地方債残高の減少、組合負担等見込額の減少等により、将来負担比率は年々低下しており、令和６年度は前年度から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ポイント減少（改善）した。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県平均からは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ポイント下回っており地方債残高減少が寄与している。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一方、類似団体平均との比較では、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ポイント上回っており、依然として高い水準にあるといえる。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今後も引き続き、地方債発行の抑制など、将来負担の軽減に努めていく。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72632</xdr:rowOff>
    </xdr:from>
    <xdr:to>
      <xdr:col>81</xdr:col>
      <xdr:colOff>44450</xdr:colOff>
      <xdr:row>15</xdr:row>
      <xdr:rowOff>54005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72932"/>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54005</xdr:rowOff>
    </xdr:from>
    <xdr:to>
      <xdr:col>77</xdr:col>
      <xdr:colOff>44450</xdr:colOff>
      <xdr:row>16</xdr:row>
      <xdr:rowOff>83638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25755"/>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83638</xdr:rowOff>
    </xdr:from>
    <xdr:to>
      <xdr:col>72</xdr:col>
      <xdr:colOff>203200</xdr:colOff>
      <xdr:row>17</xdr:row>
      <xdr:rowOff>44329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26838"/>
          <a:ext cx="889000" cy="13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44329</xdr:rowOff>
    </xdr:from>
    <xdr:to>
      <xdr:col>68</xdr:col>
      <xdr:colOff>152400</xdr:colOff>
      <xdr:row>18</xdr:row>
      <xdr:rowOff>23404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58979"/>
          <a:ext cx="889000" cy="1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21832</xdr:rowOff>
    </xdr:from>
    <xdr:to>
      <xdr:col>81</xdr:col>
      <xdr:colOff>95250</xdr:colOff>
      <xdr:row>14</xdr:row>
      <xdr:rowOff>123432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2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165359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9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3205</xdr:rowOff>
    </xdr:from>
    <xdr:to>
      <xdr:col>77</xdr:col>
      <xdr:colOff>95250</xdr:colOff>
      <xdr:row>15</xdr:row>
      <xdr:rowOff>104805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89582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61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32838</xdr:rowOff>
    </xdr:from>
    <xdr:to>
      <xdr:col>73</xdr:col>
      <xdr:colOff>44450</xdr:colOff>
      <xdr:row>16</xdr:row>
      <xdr:rowOff>134438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7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119215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6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164979</xdr:rowOff>
    </xdr:from>
    <xdr:to>
      <xdr:col>68</xdr:col>
      <xdr:colOff>203200</xdr:colOff>
      <xdr:row>17</xdr:row>
      <xdr:rowOff>95129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0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79906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94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144054</xdr:rowOff>
    </xdr:from>
    <xdr:to>
      <xdr:col>64</xdr:col>
      <xdr:colOff>152400</xdr:colOff>
      <xdr:row>18</xdr:row>
      <xdr:rowOff>74204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0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58981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14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ポイント増加している。類似団体平均からは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ポイント、全国平均からは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ポイント上回っている。一方、県平均からは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経常収支比率における人件費は、前年度はやや低い水準にある分析していたが、全国平均を超え水準が高くなりつつある。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第５次行財政改革大綱（</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年度）に記載している職員数の減（目標：正規職員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人削減）への取り組みを進める。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807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60706</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4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06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06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ポイント減少した。類似団体平均からは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ポイント下回っており、全国平均、県平均からも下回っている状況である。しかし、人口１人当たりの決算額では類似団体平均が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72,732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円に対して本市は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85,244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円多い状況である。前年度から数値が若干減少したが、今後も物価高騰の継続が見込まれることから、引き続き行財政改革の推進等により経費の縮減に努めていく。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117475</xdr:rowOff>
    </xdr:from>
    <xdr:to>
      <xdr:col>82</xdr:col>
      <xdr:colOff>107950</xdr:colOff>
      <xdr:row>13</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3463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14</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374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69850</xdr:rowOff>
    </xdr:from>
    <xdr:to>
      <xdr:col>73</xdr:col>
      <xdr:colOff>180975</xdr:colOff>
      <xdr:row>14</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2987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60325</xdr:rowOff>
    </xdr:from>
    <xdr:to>
      <xdr:col>69</xdr:col>
      <xdr:colOff>92075</xdr:colOff>
      <xdr:row>13</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2891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66675</xdr:rowOff>
    </xdr:from>
    <xdr:to>
      <xdr:col>82</xdr:col>
      <xdr:colOff>158750</xdr:colOff>
      <xdr:row>13</xdr:row>
      <xdr:rowOff>168275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2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83202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14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95250</xdr:rowOff>
    </xdr:from>
    <xdr:to>
      <xdr:col>78</xdr:col>
      <xdr:colOff>120650</xdr:colOff>
      <xdr:row>14</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35577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152400</xdr:rowOff>
    </xdr:from>
    <xdr:to>
      <xdr:col>74</xdr:col>
      <xdr:colOff>31750</xdr:colOff>
      <xdr:row>14</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xdr:rowOff>
    </xdr:from>
    <xdr:to>
      <xdr:col>65</xdr:col>
      <xdr:colOff>53975</xdr:colOff>
      <xdr:row>13</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2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％で、前々年度、前年度と同値であり、類似団体平均、全国平均、県平均からいずれも下回っている。主な要因としては、金額の大きい児童福祉費の人口１人当たり決算額が類似団体平均と比較すると△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％と低値であることが考えられる。金額は大きくないものの、教育費も人口１人当たり決算額は類似団体平均と比較すると△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％である一方、老人福祉費は人口１人当たり決算額が類似団体平均の約３倍となっている。ここからも少子高齢化の影響が強く出ていることがわかる。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137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37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xdr:rowOff>
    </xdr:from>
    <xdr:to>
      <xdr:col>15</xdr:col>
      <xdr:colOff>98425</xdr:colOff>
      <xdr:row>53</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0900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xdr:rowOff>
    </xdr:from>
    <xdr:to>
      <xdr:col>11</xdr:col>
      <xdr:colOff>9525</xdr:colOff>
      <xdr:row>53</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0900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0</xdr:rowOff>
    </xdr:from>
    <xdr:to>
      <xdr:col>24</xdr:col>
      <xdr:colOff>76200</xdr:colOff>
      <xdr:row>53</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80027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89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123825</xdr:rowOff>
    </xdr:from>
    <xdr:to>
      <xdr:col>11</xdr:col>
      <xdr:colOff>60325</xdr:colOff>
      <xdr:row>53</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03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64152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80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133350</xdr:rowOff>
    </xdr:from>
    <xdr:to>
      <xdr:col>6</xdr:col>
      <xdr:colOff>171450</xdr:colOff>
      <xdr:row>53</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「その他」は繰出金と維持補修費を合わせた</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前年度は類似団体平均、全国平均、県平均との比較ではいずれも下回っていたが、令和６年度は全国平均、県平均より上回っている状況である。このうち繰出金では、県後期高齢広域連合への負担金が減少した一方で、介護保険事業及び後期高齢者医療事業特別会計等への繰出金が増加したため繰出金全体としては増加し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高齢化の影響による繰出金の増額は今後も続いていくとみられるため、事業の適正化により、一般会計の負担軽減を図る。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140716</xdr:rowOff>
    </xdr:from>
    <xdr:to>
      <xdr:col>82</xdr:col>
      <xdr:colOff>107950</xdr:colOff>
      <xdr:row>57</xdr:row>
      <xdr:rowOff>88138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4191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30988</xdr:rowOff>
    </xdr:from>
    <xdr:to>
      <xdr:col>78</xdr:col>
      <xdr:colOff>69850</xdr:colOff>
      <xdr:row>56</xdr:row>
      <xdr:rowOff>140716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321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30988</xdr:rowOff>
    </xdr:from>
    <xdr:to>
      <xdr:col>73</xdr:col>
      <xdr:colOff>180975</xdr:colOff>
      <xdr:row>56</xdr:row>
      <xdr:rowOff>30988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30988</xdr:rowOff>
    </xdr:from>
    <xdr:to>
      <xdr:col>69</xdr:col>
      <xdr:colOff>92075</xdr:colOff>
      <xdr:row>56</xdr:row>
      <xdr:rowOff>40132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32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37338</xdr:rowOff>
    </xdr:from>
    <xdr:to>
      <xdr:col>82</xdr:col>
      <xdr:colOff>158750</xdr:colOff>
      <xdr:row>57</xdr:row>
      <xdr:rowOff>138938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53865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5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89916</xdr:rowOff>
    </xdr:from>
    <xdr:to>
      <xdr:col>78</xdr:col>
      <xdr:colOff>120650</xdr:colOff>
      <xdr:row>57</xdr:row>
      <xdr:rowOff>20066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30243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5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151638</xdr:rowOff>
    </xdr:from>
    <xdr:to>
      <xdr:col>74</xdr:col>
      <xdr:colOff>31750</xdr:colOff>
      <xdr:row>56</xdr:row>
      <xdr:rowOff>81788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91965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151638</xdr:rowOff>
    </xdr:from>
    <xdr:to>
      <xdr:col>69</xdr:col>
      <xdr:colOff>142875</xdr:colOff>
      <xdr:row>56</xdr:row>
      <xdr:rowOff>81788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91965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160782</xdr:rowOff>
    </xdr:from>
    <xdr:to>
      <xdr:col>65</xdr:col>
      <xdr:colOff>53975</xdr:colOff>
      <xdr:row>56</xdr:row>
      <xdr:rowOff>90932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101109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が、本市は下水道事業が地方公営企業法を適用していることから下水道事業会計への負担金が補助費等に計上されている。一方、公営企業を法適化していない団体は繰出金に計上されているため、類似団体との単純比較はできない。</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957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37</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77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133858</xdr:rowOff>
    </xdr:from>
    <xdr:to>
      <xdr:col>73</xdr:col>
      <xdr:colOff>180975</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775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44704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12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ポイント上回っており、全国平均、県平均からも上回っている。前年度からみると類似団体平均との差は若干縮まっている。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地方債残高は着実に減少しているが、今後とも引き続き地方債の計画的な発行、発行抑制及び償還期間の適正化に努めるなど、公債費負担の減少に努める。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92711</xdr:rowOff>
    </xdr:from>
    <xdr:to>
      <xdr:col>24</xdr:col>
      <xdr:colOff>25400</xdr:colOff>
      <xdr:row>80</xdr:row>
      <xdr:rowOff>35561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372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751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81280</xdr:rowOff>
    </xdr:from>
    <xdr:to>
      <xdr:col>15</xdr:col>
      <xdr:colOff>98425</xdr:colOff>
      <xdr:row>80</xdr:row>
      <xdr:rowOff>142239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7972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142239</xdr:rowOff>
    </xdr:from>
    <xdr:to>
      <xdr:col>11</xdr:col>
      <xdr:colOff>9525</xdr:colOff>
      <xdr:row>81</xdr:row>
      <xdr:rowOff>24130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8582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156211</xdr:rowOff>
    </xdr:from>
    <xdr:to>
      <xdr:col>20</xdr:col>
      <xdr:colOff>38100</xdr:colOff>
      <xdr:row>80</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71138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30480</xdr:rowOff>
    </xdr:from>
    <xdr:to>
      <xdr:col>15</xdr:col>
      <xdr:colOff>149225</xdr:colOff>
      <xdr:row>80</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116857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91439</xdr:rowOff>
    </xdr:from>
    <xdr:to>
      <xdr:col>11</xdr:col>
      <xdr:colOff>60325</xdr:colOff>
      <xdr:row>81</xdr:row>
      <xdr:rowOff>21589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6366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144780</xdr:rowOff>
    </xdr:from>
    <xdr:to>
      <xdr:col>6</xdr:col>
      <xdr:colOff>171450</xdr:colOff>
      <xdr:row>81</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59707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公債費を除く経常収支比率は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76.3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いる。類似団体平均、全国平均、県平均との比較ではいずれも下回っている状況である。これは、公債費の比率が類似団体等の平均を上回っていることが要因であるため、今後も公債費負担の減少に努めるとともに、経常経費の削減を図り、弾力性のある財政構造を目指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xdr:rowOff>
    </xdr:from>
    <xdr:to>
      <xdr:col>82</xdr:col>
      <xdr:colOff>107950</xdr:colOff>
      <xdr:row>75</xdr:row>
      <xdr:rowOff>14986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00000"/>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124714</xdr:rowOff>
    </xdr:from>
    <xdr:to>
      <xdr:col>78</xdr:col>
      <xdr:colOff>69850</xdr:colOff>
      <xdr:row>74</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6405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37846</xdr:rowOff>
    </xdr:from>
    <xdr:to>
      <xdr:col>73</xdr:col>
      <xdr:colOff>180975</xdr:colOff>
      <xdr:row>73</xdr:row>
      <xdr:rowOff>124714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536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37846</xdr:rowOff>
    </xdr:from>
    <xdr:to>
      <xdr:col>69</xdr:col>
      <xdr:colOff>92075</xdr:colOff>
      <xdr:row>73</xdr:row>
      <xdr:rowOff>138430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536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152163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133350</xdr:rowOff>
    </xdr:from>
    <xdr:to>
      <xdr:col>78</xdr:col>
      <xdr:colOff>120650</xdr:colOff>
      <xdr:row>74</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73677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73914</xdr:rowOff>
    </xdr:from>
    <xdr:to>
      <xdr:col>74</xdr:col>
      <xdr:colOff>31750</xdr:colOff>
      <xdr:row>74</xdr:row>
      <xdr:rowOff>4064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158496</xdr:rowOff>
    </xdr:from>
    <xdr:to>
      <xdr:col>69</xdr:col>
      <xdr:colOff>142875</xdr:colOff>
      <xdr:row>73</xdr:row>
      <xdr:rowOff>88646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0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98823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7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87630</xdr:rowOff>
    </xdr:from>
    <xdr:to>
      <xdr:col>65</xdr:col>
      <xdr:colOff>53975</xdr:colOff>
      <xdr:row>74</xdr:row>
      <xdr:rowOff>17780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27957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129438</xdr:rowOff>
    </xdr:from>
    <xdr:to>
      <xdr:col>29</xdr:col>
      <xdr:colOff>127000</xdr:colOff>
      <xdr:row>17</xdr:row>
      <xdr:rowOff>80658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77363"/>
          <a:ext cx="647700" cy="46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80658</xdr:rowOff>
    </xdr:from>
    <xdr:to>
      <xdr:col>26</xdr:col>
      <xdr:colOff>50800</xdr:colOff>
      <xdr:row>17</xdr:row>
      <xdr:rowOff>104699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2933"/>
          <a:ext cx="698500" cy="24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98603</xdr:rowOff>
    </xdr:from>
    <xdr:to>
      <xdr:col>22</xdr:col>
      <xdr:colOff>114300</xdr:colOff>
      <xdr:row>17</xdr:row>
      <xdr:rowOff>104699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60878"/>
          <a:ext cx="698500" cy="6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98603</xdr:rowOff>
    </xdr:from>
    <xdr:to>
      <xdr:col>18</xdr:col>
      <xdr:colOff>177800</xdr:colOff>
      <xdr:row>17</xdr:row>
      <xdr:rowOff>144691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60878"/>
          <a:ext cx="698500" cy="46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78638</xdr:rowOff>
    </xdr:from>
    <xdr:to>
      <xdr:col>29</xdr:col>
      <xdr:colOff>177800</xdr:colOff>
      <xdr:row>15</xdr:row>
      <xdr:rowOff>8788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26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95165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71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29858</xdr:rowOff>
    </xdr:from>
    <xdr:to>
      <xdr:col>26</xdr:col>
      <xdr:colOff>101600</xdr:colOff>
      <xdr:row>17</xdr:row>
      <xdr:rowOff>131458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141635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53899</xdr:rowOff>
    </xdr:from>
    <xdr:to>
      <xdr:col>22</xdr:col>
      <xdr:colOff>165100</xdr:colOff>
      <xdr:row>17</xdr:row>
      <xdr:rowOff>155499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6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165676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47803</xdr:rowOff>
    </xdr:from>
    <xdr:to>
      <xdr:col>19</xdr:col>
      <xdr:colOff>38100</xdr:colOff>
      <xdr:row>17</xdr:row>
      <xdr:rowOff>149403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0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159580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93891</xdr:rowOff>
    </xdr:from>
    <xdr:to>
      <xdr:col>15</xdr:col>
      <xdr:colOff>101600</xdr:colOff>
      <xdr:row>18</xdr:row>
      <xdr:rowOff>24041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6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34218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25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127980</xdr:rowOff>
    </xdr:from>
    <xdr:to>
      <xdr:col>29</xdr:col>
      <xdr:colOff>127000</xdr:colOff>
      <xdr:row>33</xdr:row>
      <xdr:rowOff>192053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052530"/>
          <a:ext cx="647700" cy="64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88007</xdr:rowOff>
    </xdr:from>
    <xdr:to>
      <xdr:col>26</xdr:col>
      <xdr:colOff>50800</xdr:colOff>
      <xdr:row>33</xdr:row>
      <xdr:rowOff>127980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012557"/>
          <a:ext cx="698500" cy="39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88007</xdr:rowOff>
    </xdr:from>
    <xdr:to>
      <xdr:col>22</xdr:col>
      <xdr:colOff>114300</xdr:colOff>
      <xdr:row>33</xdr:row>
      <xdr:rowOff>122983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012557"/>
          <a:ext cx="698500" cy="34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122983</xdr:rowOff>
    </xdr:from>
    <xdr:to>
      <xdr:col>18</xdr:col>
      <xdr:colOff>177800</xdr:colOff>
      <xdr:row>33</xdr:row>
      <xdr:rowOff>138528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047533"/>
          <a:ext cx="698500" cy="15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141253</xdr:rowOff>
    </xdr:from>
    <xdr:to>
      <xdr:col>29</xdr:col>
      <xdr:colOff>177800</xdr:colOff>
      <xdr:row>33</xdr:row>
      <xdr:rowOff>242853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065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32</xdr:row>
      <xdr:rowOff>157780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91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77180</xdr:rowOff>
    </xdr:from>
    <xdr:to>
      <xdr:col>26</xdr:col>
      <xdr:colOff>101600</xdr:colOff>
      <xdr:row>33</xdr:row>
      <xdr:rowOff>178780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001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17507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77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37207</xdr:rowOff>
    </xdr:from>
    <xdr:to>
      <xdr:col>22</xdr:col>
      <xdr:colOff>165100</xdr:colOff>
      <xdr:row>33</xdr:row>
      <xdr:rowOff>138807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5961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31</xdr:row>
      <xdr:rowOff>320434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7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72183</xdr:rowOff>
    </xdr:from>
    <xdr:to>
      <xdr:col>19</xdr:col>
      <xdr:colOff>38100</xdr:colOff>
      <xdr:row>33</xdr:row>
      <xdr:rowOff>173783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5996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12510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576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87728</xdr:rowOff>
    </xdr:from>
    <xdr:to>
      <xdr:col>15</xdr:col>
      <xdr:colOff>101600</xdr:colOff>
      <xdr:row>33</xdr:row>
      <xdr:rowOff>189328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012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28055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578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90682</xdr:rowOff>
    </xdr:from>
    <xdr:to>
      <xdr:col>24</xdr:col>
      <xdr:colOff>63500</xdr:colOff>
      <xdr:row>33</xdr:row>
      <xdr:rowOff>89784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77082"/>
          <a:ext cx="838200" cy="17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89784</xdr:rowOff>
    </xdr:from>
    <xdr:to>
      <xdr:col>19</xdr:col>
      <xdr:colOff>177800</xdr:colOff>
      <xdr:row>33</xdr:row>
      <xdr:rowOff>111321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47634"/>
          <a:ext cx="889000" cy="2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109198</xdr:rowOff>
    </xdr:from>
    <xdr:to>
      <xdr:col>15</xdr:col>
      <xdr:colOff>50800</xdr:colOff>
      <xdr:row>33</xdr:row>
      <xdr:rowOff>111321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767048"/>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109198</xdr:rowOff>
    </xdr:from>
    <xdr:to>
      <xdr:col>10</xdr:col>
      <xdr:colOff>114300</xdr:colOff>
      <xdr:row>33</xdr:row>
      <xdr:rowOff>168814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67048"/>
          <a:ext cx="889000" cy="5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39882</xdr:rowOff>
    </xdr:from>
    <xdr:to>
      <xdr:col>24</xdr:col>
      <xdr:colOff>114300</xdr:colOff>
      <xdr:row>32</xdr:row>
      <xdr:rowOff>141482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62759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38984</xdr:rowOff>
    </xdr:from>
    <xdr:to>
      <xdr:col>20</xdr:col>
      <xdr:colOff>38100</xdr:colOff>
      <xdr:row>33</xdr:row>
      <xdr:rowOff>140584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9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157111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7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60521</xdr:rowOff>
    </xdr:from>
    <xdr:to>
      <xdr:col>15</xdr:col>
      <xdr:colOff>101600</xdr:colOff>
      <xdr:row>33</xdr:row>
      <xdr:rowOff>162121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1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7198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9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58398</xdr:rowOff>
    </xdr:from>
    <xdr:to>
      <xdr:col>10</xdr:col>
      <xdr:colOff>165100</xdr:colOff>
      <xdr:row>33</xdr:row>
      <xdr:rowOff>159998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5075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91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118014</xdr:rowOff>
    </xdr:from>
    <xdr:to>
      <xdr:col>6</xdr:col>
      <xdr:colOff>38100</xdr:colOff>
      <xdr:row>34</xdr:row>
      <xdr:rowOff>48164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7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64691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5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163396</xdr:rowOff>
    </xdr:from>
    <xdr:to>
      <xdr:col>24</xdr:col>
      <xdr:colOff>63500</xdr:colOff>
      <xdr:row>58</xdr:row>
      <xdr:rowOff>4888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36046"/>
          <a:ext cx="838200" cy="1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85196</xdr:rowOff>
    </xdr:from>
    <xdr:to>
      <xdr:col>19</xdr:col>
      <xdr:colOff>177800</xdr:colOff>
      <xdr:row>58</xdr:row>
      <xdr:rowOff>4888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857846"/>
          <a:ext cx="889000" cy="9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85196</xdr:rowOff>
    </xdr:from>
    <xdr:to>
      <xdr:col>15</xdr:col>
      <xdr:colOff>50800</xdr:colOff>
      <xdr:row>57</xdr:row>
      <xdr:rowOff>142839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857846"/>
          <a:ext cx="889000" cy="5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142839</xdr:rowOff>
    </xdr:from>
    <xdr:to>
      <xdr:col>10</xdr:col>
      <xdr:colOff>114300</xdr:colOff>
      <xdr:row>57</xdr:row>
      <xdr:rowOff>167099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15489"/>
          <a:ext cx="889000" cy="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112596</xdr:rowOff>
    </xdr:from>
    <xdr:to>
      <xdr:col>24</xdr:col>
      <xdr:colOff>114300</xdr:colOff>
      <xdr:row>58</xdr:row>
      <xdr:rowOff>42746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8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135473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3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125538</xdr:rowOff>
    </xdr:from>
    <xdr:to>
      <xdr:col>20</xdr:col>
      <xdr:colOff>38100</xdr:colOff>
      <xdr:row>58</xdr:row>
      <xdr:rowOff>55688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72215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7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34396</xdr:rowOff>
    </xdr:from>
    <xdr:to>
      <xdr:col>15</xdr:col>
      <xdr:colOff>101600</xdr:colOff>
      <xdr:row>57</xdr:row>
      <xdr:rowOff>135996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0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152523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58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92039</xdr:rowOff>
    </xdr:from>
    <xdr:to>
      <xdr:col>10</xdr:col>
      <xdr:colOff>165100</xdr:colOff>
      <xdr:row>58</xdr:row>
      <xdr:rowOff>22189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6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38716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3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116299</xdr:rowOff>
    </xdr:from>
    <xdr:to>
      <xdr:col>6</xdr:col>
      <xdr:colOff>38100</xdr:colOff>
      <xdr:row>58</xdr:row>
      <xdr:rowOff>46449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8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62976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6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21286</xdr:rowOff>
    </xdr:from>
    <xdr:to>
      <xdr:col>24</xdr:col>
      <xdr:colOff>63500</xdr:colOff>
      <xdr:row>77</xdr:row>
      <xdr:rowOff>97943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051486"/>
          <a:ext cx="838200" cy="24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97943</xdr:rowOff>
    </xdr:from>
    <xdr:to>
      <xdr:col>19</xdr:col>
      <xdr:colOff>177800</xdr:colOff>
      <xdr:row>78</xdr:row>
      <xdr:rowOff>100304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299593"/>
          <a:ext cx="889000" cy="17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100304</xdr:rowOff>
    </xdr:from>
    <xdr:to>
      <xdr:col>15</xdr:col>
      <xdr:colOff>50800</xdr:colOff>
      <xdr:row>78</xdr:row>
      <xdr:rowOff>111697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73404"/>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97180</xdr:rowOff>
    </xdr:from>
    <xdr:to>
      <xdr:col>10</xdr:col>
      <xdr:colOff>114300</xdr:colOff>
      <xdr:row>78</xdr:row>
      <xdr:rowOff>111697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70280"/>
          <a:ext cx="889000" cy="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141936</xdr:rowOff>
    </xdr:from>
    <xdr:to>
      <xdr:col>24</xdr:col>
      <xdr:colOff>114300</xdr:colOff>
      <xdr:row>76</xdr:row>
      <xdr:rowOff>72086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0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164813</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85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47143</xdr:rowOff>
    </xdr:from>
    <xdr:to>
      <xdr:col>20</xdr:col>
      <xdr:colOff>38100</xdr:colOff>
      <xdr:row>77</xdr:row>
      <xdr:rowOff>148743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165270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2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49504</xdr:rowOff>
    </xdr:from>
    <xdr:to>
      <xdr:col>15</xdr:col>
      <xdr:colOff>101600</xdr:colOff>
      <xdr:row>78</xdr:row>
      <xdr:rowOff>151104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2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142231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60897</xdr:rowOff>
    </xdr:from>
    <xdr:to>
      <xdr:col>10</xdr:col>
      <xdr:colOff>165100</xdr:colOff>
      <xdr:row>78</xdr:row>
      <xdr:rowOff>162497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153624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46380</xdr:rowOff>
    </xdr:from>
    <xdr:to>
      <xdr:col>6</xdr:col>
      <xdr:colOff>38100</xdr:colOff>
      <xdr:row>78</xdr:row>
      <xdr:rowOff>147980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139107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1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121248</xdr:rowOff>
    </xdr:from>
    <xdr:to>
      <xdr:col>24</xdr:col>
      <xdr:colOff>63500</xdr:colOff>
      <xdr:row>98</xdr:row>
      <xdr:rowOff>84956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51898"/>
          <a:ext cx="838200" cy="1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84956</xdr:rowOff>
    </xdr:from>
    <xdr:to>
      <xdr:col>19</xdr:col>
      <xdr:colOff>177800</xdr:colOff>
      <xdr:row>98</xdr:row>
      <xdr:rowOff>117080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87056"/>
          <a:ext cx="889000" cy="3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11423</xdr:rowOff>
    </xdr:from>
    <xdr:to>
      <xdr:col>15</xdr:col>
      <xdr:colOff>50800</xdr:colOff>
      <xdr:row>98</xdr:row>
      <xdr:rowOff>117080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813523"/>
          <a:ext cx="889000" cy="10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11423</xdr:rowOff>
    </xdr:from>
    <xdr:to>
      <xdr:col>10</xdr:col>
      <xdr:colOff>114300</xdr:colOff>
      <xdr:row>99</xdr:row>
      <xdr:rowOff>93501</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813523"/>
          <a:ext cx="889000" cy="25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70448</xdr:rowOff>
    </xdr:from>
    <xdr:to>
      <xdr:col>24</xdr:col>
      <xdr:colOff>114300</xdr:colOff>
      <xdr:row>98</xdr:row>
      <xdr:rowOff>598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70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48875</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79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34156</xdr:rowOff>
    </xdr:from>
    <xdr:to>
      <xdr:col>20</xdr:col>
      <xdr:colOff>38100</xdr:colOff>
      <xdr:row>98</xdr:row>
      <xdr:rowOff>135756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83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126883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92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66280</xdr:rowOff>
    </xdr:from>
    <xdr:to>
      <xdr:col>15</xdr:col>
      <xdr:colOff>101600</xdr:colOff>
      <xdr:row>98</xdr:row>
      <xdr:rowOff>167880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6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159007</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6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132073</xdr:rowOff>
    </xdr:from>
    <xdr:to>
      <xdr:col>10</xdr:col>
      <xdr:colOff>165100</xdr:colOff>
      <xdr:row>98</xdr:row>
      <xdr:rowOff>62223</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6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53350</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42701</xdr:rowOff>
    </xdr:from>
    <xdr:to>
      <xdr:col>6</xdr:col>
      <xdr:colOff>38100</xdr:colOff>
      <xdr:row>99</xdr:row>
      <xdr:rowOff>144301</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1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135428</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0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32446</xdr:rowOff>
    </xdr:from>
    <xdr:to>
      <xdr:col>54</xdr:col>
      <xdr:colOff>189865</xdr:colOff>
      <xdr:row>37</xdr:row>
      <xdr:rowOff>93237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47396"/>
          <a:ext cx="1270" cy="108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97064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4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93237</xdr:rowOff>
    </xdr:from>
    <xdr:to>
      <xdr:col>55</xdr:col>
      <xdr:colOff>88900</xdr:colOff>
      <xdr:row>37</xdr:row>
      <xdr:rowOff>93237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3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150573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2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32446</xdr:rowOff>
    </xdr:from>
    <xdr:to>
      <xdr:col>55</xdr:col>
      <xdr:colOff>88900</xdr:colOff>
      <xdr:row>31</xdr:row>
      <xdr:rowOff>32446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43608</xdr:rowOff>
    </xdr:from>
    <xdr:to>
      <xdr:col>55</xdr:col>
      <xdr:colOff>0</xdr:colOff>
      <xdr:row>34</xdr:row>
      <xdr:rowOff>100895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872908"/>
          <a:ext cx="838200" cy="5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150692</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51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815</xdr:rowOff>
    </xdr:from>
    <xdr:to>
      <xdr:col>55</xdr:col>
      <xdr:colOff>50800</xdr:colOff>
      <xdr:row>36</xdr:row>
      <xdr:rowOff>102415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7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33252</xdr:rowOff>
    </xdr:from>
    <xdr:to>
      <xdr:col>50</xdr:col>
      <xdr:colOff>114300</xdr:colOff>
      <xdr:row>34</xdr:row>
      <xdr:rowOff>43608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62552"/>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171213</xdr:rowOff>
    </xdr:from>
    <xdr:to>
      <xdr:col>50</xdr:col>
      <xdr:colOff>165100</xdr:colOff>
      <xdr:row>36</xdr:row>
      <xdr:rowOff>101363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7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92490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2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2797</xdr:rowOff>
    </xdr:from>
    <xdr:to>
      <xdr:col>45</xdr:col>
      <xdr:colOff>177800</xdr:colOff>
      <xdr:row>34</xdr:row>
      <xdr:rowOff>33252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832097"/>
          <a:ext cx="889000" cy="3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163172</xdr:rowOff>
    </xdr:from>
    <xdr:to>
      <xdr:col>46</xdr:col>
      <xdr:colOff>38100</xdr:colOff>
      <xdr:row>36</xdr:row>
      <xdr:rowOff>93322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6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84449</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5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147524</xdr:rowOff>
    </xdr:from>
    <xdr:to>
      <xdr:col>41</xdr:col>
      <xdr:colOff>50800</xdr:colOff>
      <xdr:row>34</xdr:row>
      <xdr:rowOff>2797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91024"/>
          <a:ext cx="889000" cy="54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21543</xdr:rowOff>
    </xdr:from>
    <xdr:to>
      <xdr:col>41</xdr:col>
      <xdr:colOff>101600</xdr:colOff>
      <xdr:row>36</xdr:row>
      <xdr:rowOff>123143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9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114270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8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119990</xdr:rowOff>
    </xdr:from>
    <xdr:to>
      <xdr:col>36</xdr:col>
      <xdr:colOff>165100</xdr:colOff>
      <xdr:row>33</xdr:row>
      <xdr:rowOff>50140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41267</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99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50095</xdr:rowOff>
    </xdr:from>
    <xdr:to>
      <xdr:col>55</xdr:col>
      <xdr:colOff>50800</xdr:colOff>
      <xdr:row>34</xdr:row>
      <xdr:rowOff>151695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72972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3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164258</xdr:rowOff>
    </xdr:from>
    <xdr:to>
      <xdr:col>50</xdr:col>
      <xdr:colOff>165100</xdr:colOff>
      <xdr:row>34</xdr:row>
      <xdr:rowOff>94408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2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110935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9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153902</xdr:rowOff>
    </xdr:from>
    <xdr:to>
      <xdr:col>46</xdr:col>
      <xdr:colOff>38100</xdr:colOff>
      <xdr:row>34</xdr:row>
      <xdr:rowOff>84052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1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100579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123447</xdr:rowOff>
    </xdr:from>
    <xdr:to>
      <xdr:col>41</xdr:col>
      <xdr:colOff>101600</xdr:colOff>
      <xdr:row>34</xdr:row>
      <xdr:rowOff>53597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8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70124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5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96724</xdr:rowOff>
    </xdr:from>
    <xdr:to>
      <xdr:col>36</xdr:col>
      <xdr:colOff>165100</xdr:colOff>
      <xdr:row>31</xdr:row>
      <xdr:rowOff>26874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4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43401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01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12957</xdr:rowOff>
    </xdr:from>
    <xdr:to>
      <xdr:col>55</xdr:col>
      <xdr:colOff>0</xdr:colOff>
      <xdr:row>56</xdr:row>
      <xdr:rowOff>14275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614157"/>
          <a:ext cx="8382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150172</xdr:rowOff>
    </xdr:from>
    <xdr:to>
      <xdr:col>50</xdr:col>
      <xdr:colOff>114300</xdr:colOff>
      <xdr:row>56</xdr:row>
      <xdr:rowOff>12957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579922"/>
          <a:ext cx="889000" cy="3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66537</xdr:rowOff>
    </xdr:from>
    <xdr:to>
      <xdr:col>45</xdr:col>
      <xdr:colOff>177800</xdr:colOff>
      <xdr:row>55</xdr:row>
      <xdr:rowOff>150172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496287"/>
          <a:ext cx="889000" cy="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18727</xdr:rowOff>
    </xdr:from>
    <xdr:to>
      <xdr:col>41</xdr:col>
      <xdr:colOff>50800</xdr:colOff>
      <xdr:row>55</xdr:row>
      <xdr:rowOff>66537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448477"/>
          <a:ext cx="889000" cy="4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134925</xdr:rowOff>
    </xdr:from>
    <xdr:to>
      <xdr:col>55</xdr:col>
      <xdr:colOff>50800</xdr:colOff>
      <xdr:row>56</xdr:row>
      <xdr:rowOff>65075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6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157802</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41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133607</xdr:rowOff>
    </xdr:from>
    <xdr:to>
      <xdr:col>50</xdr:col>
      <xdr:colOff>165100</xdr:colOff>
      <xdr:row>56</xdr:row>
      <xdr:rowOff>63757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5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80284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33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99372</xdr:rowOff>
    </xdr:from>
    <xdr:to>
      <xdr:col>46</xdr:col>
      <xdr:colOff>38100</xdr:colOff>
      <xdr:row>56</xdr:row>
      <xdr:rowOff>29522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46049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0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15737</xdr:rowOff>
    </xdr:from>
    <xdr:to>
      <xdr:col>41</xdr:col>
      <xdr:colOff>101600</xdr:colOff>
      <xdr:row>55</xdr:row>
      <xdr:rowOff>117337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44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133864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22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139377</xdr:rowOff>
    </xdr:from>
    <xdr:to>
      <xdr:col>36</xdr:col>
      <xdr:colOff>165100</xdr:colOff>
      <xdr:row>55</xdr:row>
      <xdr:rowOff>69527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39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86054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17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73501</xdr:rowOff>
    </xdr:from>
    <xdr:to>
      <xdr:col>55</xdr:col>
      <xdr:colOff>0</xdr:colOff>
      <xdr:row>78</xdr:row>
      <xdr:rowOff>151206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46601"/>
          <a:ext cx="838200" cy="7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111277</xdr:rowOff>
    </xdr:from>
    <xdr:to>
      <xdr:col>50</xdr:col>
      <xdr:colOff>114300</xdr:colOff>
      <xdr:row>78</xdr:row>
      <xdr:rowOff>151206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484377"/>
          <a:ext cx="889000" cy="3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46393</xdr:rowOff>
    </xdr:from>
    <xdr:to>
      <xdr:col>45</xdr:col>
      <xdr:colOff>177800</xdr:colOff>
      <xdr:row>78</xdr:row>
      <xdr:rowOff>111277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248043"/>
          <a:ext cx="889000" cy="23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40906</xdr:rowOff>
    </xdr:from>
    <xdr:to>
      <xdr:col>41</xdr:col>
      <xdr:colOff>50800</xdr:colOff>
      <xdr:row>77</xdr:row>
      <xdr:rowOff>46393</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24255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22701</xdr:rowOff>
    </xdr:from>
    <xdr:to>
      <xdr:col>55</xdr:col>
      <xdr:colOff>50800</xdr:colOff>
      <xdr:row>78</xdr:row>
      <xdr:rowOff>124301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39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1128</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100406</xdr:rowOff>
    </xdr:from>
    <xdr:to>
      <xdr:col>50</xdr:col>
      <xdr:colOff>165100</xdr:colOff>
      <xdr:row>79</xdr:row>
      <xdr:rowOff>30556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7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21683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60477</xdr:rowOff>
    </xdr:from>
    <xdr:to>
      <xdr:col>46</xdr:col>
      <xdr:colOff>38100</xdr:colOff>
      <xdr:row>78</xdr:row>
      <xdr:rowOff>162077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3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153204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52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167043</xdr:rowOff>
    </xdr:from>
    <xdr:to>
      <xdr:col>41</xdr:col>
      <xdr:colOff>101600</xdr:colOff>
      <xdr:row>77</xdr:row>
      <xdr:rowOff>97193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1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113720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97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161556</xdr:rowOff>
    </xdr:from>
    <xdr:to>
      <xdr:col>36</xdr:col>
      <xdr:colOff>165100</xdr:colOff>
      <xdr:row>77</xdr:row>
      <xdr:rowOff>91706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19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108234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9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24651</xdr:rowOff>
    </xdr:from>
    <xdr:to>
      <xdr:col>55</xdr:col>
      <xdr:colOff>0</xdr:colOff>
      <xdr:row>96</xdr:row>
      <xdr:rowOff>36488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83851"/>
          <a:ext cx="838200" cy="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14288</xdr:rowOff>
    </xdr:from>
    <xdr:to>
      <xdr:col>50</xdr:col>
      <xdr:colOff>114300</xdr:colOff>
      <xdr:row>96</xdr:row>
      <xdr:rowOff>36488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473488"/>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14288</xdr:rowOff>
    </xdr:from>
    <xdr:to>
      <xdr:col>45</xdr:col>
      <xdr:colOff>177800</xdr:colOff>
      <xdr:row>96</xdr:row>
      <xdr:rowOff>25361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473488"/>
          <a:ext cx="889000" cy="1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25361</xdr:rowOff>
    </xdr:from>
    <xdr:to>
      <xdr:col>41</xdr:col>
      <xdr:colOff>50800</xdr:colOff>
      <xdr:row>96</xdr:row>
      <xdr:rowOff>33604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484561"/>
          <a:ext cx="889000" cy="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145301</xdr:rowOff>
    </xdr:from>
    <xdr:to>
      <xdr:col>55</xdr:col>
      <xdr:colOff>50800</xdr:colOff>
      <xdr:row>96</xdr:row>
      <xdr:rowOff>75451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3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168178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28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157138</xdr:rowOff>
    </xdr:from>
    <xdr:to>
      <xdr:col>50</xdr:col>
      <xdr:colOff>165100</xdr:colOff>
      <xdr:row>96</xdr:row>
      <xdr:rowOff>87288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103815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22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134938</xdr:rowOff>
    </xdr:from>
    <xdr:to>
      <xdr:col>46</xdr:col>
      <xdr:colOff>38100</xdr:colOff>
      <xdr:row>96</xdr:row>
      <xdr:rowOff>65088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42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81615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19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146011</xdr:rowOff>
    </xdr:from>
    <xdr:to>
      <xdr:col>41</xdr:col>
      <xdr:colOff>101600</xdr:colOff>
      <xdr:row>96</xdr:row>
      <xdr:rowOff>76161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3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92688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20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154254</xdr:rowOff>
    </xdr:from>
    <xdr:to>
      <xdr:col>36</xdr:col>
      <xdr:colOff>165100</xdr:colOff>
      <xdr:row>96</xdr:row>
      <xdr:rowOff>84404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44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100931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1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79382</xdr:rowOff>
    </xdr:from>
    <xdr:to>
      <xdr:col>85</xdr:col>
      <xdr:colOff>127000</xdr:colOff>
      <xdr:row>39</xdr:row>
      <xdr:rowOff>84477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65932"/>
          <a:ext cx="8382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84477</xdr:rowOff>
    </xdr:from>
    <xdr:to>
      <xdr:col>81</xdr:col>
      <xdr:colOff>50800</xdr:colOff>
      <xdr:row>39</xdr:row>
      <xdr:rowOff>98247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71027"/>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98051</xdr:rowOff>
    </xdr:from>
    <xdr:to>
      <xdr:col>76</xdr:col>
      <xdr:colOff>114300</xdr:colOff>
      <xdr:row>39</xdr:row>
      <xdr:rowOff>98247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4601"/>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96016</xdr:rowOff>
    </xdr:from>
    <xdr:to>
      <xdr:col>71</xdr:col>
      <xdr:colOff>177800</xdr:colOff>
      <xdr:row>39</xdr:row>
      <xdr:rowOff>98051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2566"/>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28582</xdr:rowOff>
    </xdr:from>
    <xdr:to>
      <xdr:col>85</xdr:col>
      <xdr:colOff>177800</xdr:colOff>
      <xdr:row>39</xdr:row>
      <xdr:rowOff>130182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1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159409</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33677</xdr:rowOff>
    </xdr:from>
    <xdr:to>
      <xdr:col>81</xdr:col>
      <xdr:colOff>101600</xdr:colOff>
      <xdr:row>39</xdr:row>
      <xdr:rowOff>135277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151804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49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47447</xdr:rowOff>
    </xdr:from>
    <xdr:to>
      <xdr:col>76</xdr:col>
      <xdr:colOff>165100</xdr:colOff>
      <xdr:row>39</xdr:row>
      <xdr:rowOff>149047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140174</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8267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47251</xdr:rowOff>
    </xdr:from>
    <xdr:to>
      <xdr:col>72</xdr:col>
      <xdr:colOff>38100</xdr:colOff>
      <xdr:row>39</xdr:row>
      <xdr:rowOff>148851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139978</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8265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45216</xdr:rowOff>
    </xdr:from>
    <xdr:to>
      <xdr:col>67</xdr:col>
      <xdr:colOff>101600</xdr:colOff>
      <xdr:row>39</xdr:row>
      <xdr:rowOff>146816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137943</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24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61354</xdr:rowOff>
    </xdr:from>
    <xdr:to>
      <xdr:col>85</xdr:col>
      <xdr:colOff>127000</xdr:colOff>
      <xdr:row>73</xdr:row>
      <xdr:rowOff>111684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77204"/>
          <a:ext cx="8382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36068</xdr:rowOff>
    </xdr:from>
    <xdr:to>
      <xdr:col>81</xdr:col>
      <xdr:colOff>50800</xdr:colOff>
      <xdr:row>73</xdr:row>
      <xdr:rowOff>61354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551918"/>
          <a:ext cx="889000" cy="2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154280</xdr:rowOff>
    </xdr:from>
    <xdr:to>
      <xdr:col>76</xdr:col>
      <xdr:colOff>114300</xdr:colOff>
      <xdr:row>73</xdr:row>
      <xdr:rowOff>36068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498680"/>
          <a:ext cx="889000" cy="5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154280</xdr:rowOff>
    </xdr:from>
    <xdr:to>
      <xdr:col>71</xdr:col>
      <xdr:colOff>177800</xdr:colOff>
      <xdr:row>73</xdr:row>
      <xdr:rowOff>4280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498680"/>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60884</xdr:rowOff>
    </xdr:from>
    <xdr:to>
      <xdr:col>85</xdr:col>
      <xdr:colOff>177800</xdr:colOff>
      <xdr:row>73</xdr:row>
      <xdr:rowOff>162484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57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83761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42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10554</xdr:rowOff>
    </xdr:from>
    <xdr:to>
      <xdr:col>81</xdr:col>
      <xdr:colOff>101600</xdr:colOff>
      <xdr:row>73</xdr:row>
      <xdr:rowOff>112154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5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128681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3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156718</xdr:rowOff>
    </xdr:from>
    <xdr:to>
      <xdr:col>76</xdr:col>
      <xdr:colOff>165100</xdr:colOff>
      <xdr:row>73</xdr:row>
      <xdr:rowOff>86868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0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103395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27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103480</xdr:rowOff>
    </xdr:from>
    <xdr:to>
      <xdr:col>72</xdr:col>
      <xdr:colOff>38100</xdr:colOff>
      <xdr:row>73</xdr:row>
      <xdr:rowOff>33630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44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50157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22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124930</xdr:rowOff>
    </xdr:from>
    <xdr:to>
      <xdr:col>67</xdr:col>
      <xdr:colOff>101600</xdr:colOff>
      <xdr:row>73</xdr:row>
      <xdr:rowOff>55080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4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71607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2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52192</xdr:rowOff>
    </xdr:from>
    <xdr:to>
      <xdr:col>85</xdr:col>
      <xdr:colOff>127000</xdr:colOff>
      <xdr:row>97</xdr:row>
      <xdr:rowOff>133885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82842"/>
          <a:ext cx="838200" cy="8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71413</xdr:rowOff>
    </xdr:from>
    <xdr:to>
      <xdr:col>81</xdr:col>
      <xdr:colOff>50800</xdr:colOff>
      <xdr:row>97</xdr:row>
      <xdr:rowOff>133885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02063"/>
          <a:ext cx="889000" cy="6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35843</xdr:rowOff>
    </xdr:from>
    <xdr:to>
      <xdr:col>76</xdr:col>
      <xdr:colOff>114300</xdr:colOff>
      <xdr:row>97</xdr:row>
      <xdr:rowOff>71413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66493"/>
          <a:ext cx="8890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35843</xdr:rowOff>
    </xdr:from>
    <xdr:to>
      <xdr:col>71</xdr:col>
      <xdr:colOff>177800</xdr:colOff>
      <xdr:row>97</xdr:row>
      <xdr:rowOff>137523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66493"/>
          <a:ext cx="889000" cy="10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1392</xdr:rowOff>
    </xdr:from>
    <xdr:to>
      <xdr:col>85</xdr:col>
      <xdr:colOff>177800</xdr:colOff>
      <xdr:row>97</xdr:row>
      <xdr:rowOff>102992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24269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4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83085</xdr:rowOff>
    </xdr:from>
    <xdr:to>
      <xdr:col>81</xdr:col>
      <xdr:colOff>101600</xdr:colOff>
      <xdr:row>98</xdr:row>
      <xdr:rowOff>13235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29762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48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20613</xdr:rowOff>
    </xdr:from>
    <xdr:to>
      <xdr:col>76</xdr:col>
      <xdr:colOff>165100</xdr:colOff>
      <xdr:row>97</xdr:row>
      <xdr:rowOff>122213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138740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42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156493</xdr:rowOff>
    </xdr:from>
    <xdr:to>
      <xdr:col>72</xdr:col>
      <xdr:colOff>38100</xdr:colOff>
      <xdr:row>97</xdr:row>
      <xdr:rowOff>86643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61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103170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39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86723</xdr:rowOff>
    </xdr:from>
    <xdr:to>
      <xdr:col>67</xdr:col>
      <xdr:colOff>101600</xdr:colOff>
      <xdr:row>98</xdr:row>
      <xdr:rowOff>16873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1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33400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9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2159</xdr:rowOff>
    </xdr:from>
    <xdr:to>
      <xdr:col>116</xdr:col>
      <xdr:colOff>63500</xdr:colOff>
      <xdr:row>39</xdr:row>
      <xdr:rowOff>38608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88709"/>
          <a:ext cx="838200" cy="3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143891</xdr:rowOff>
    </xdr:from>
    <xdr:to>
      <xdr:col>111</xdr:col>
      <xdr:colOff>177800</xdr:colOff>
      <xdr:row>39</xdr:row>
      <xdr:rowOff>38608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8991"/>
          <a:ext cx="889000" cy="6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143891</xdr:rowOff>
    </xdr:from>
    <xdr:to>
      <xdr:col>107</xdr:col>
      <xdr:colOff>50800</xdr:colOff>
      <xdr:row>39</xdr:row>
      <xdr:rowOff>38227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58991"/>
          <a:ext cx="889000" cy="6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33909</xdr:rowOff>
    </xdr:from>
    <xdr:to>
      <xdr:col>102</xdr:col>
      <xdr:colOff>114300</xdr:colOff>
      <xdr:row>39</xdr:row>
      <xdr:rowOff>38227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20459"/>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122809</xdr:rowOff>
    </xdr:from>
    <xdr:to>
      <xdr:col>116</xdr:col>
      <xdr:colOff>114300</xdr:colOff>
      <xdr:row>39</xdr:row>
      <xdr:rowOff>52959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37736</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52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159258</xdr:rowOff>
    </xdr:from>
    <xdr:to>
      <xdr:col>112</xdr:col>
      <xdr:colOff>38100</xdr:colOff>
      <xdr:row>39</xdr:row>
      <xdr:rowOff>89408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80535</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66333" y="67670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93091</xdr:rowOff>
    </xdr:from>
    <xdr:to>
      <xdr:col>107</xdr:col>
      <xdr:colOff>101600</xdr:colOff>
      <xdr:row>39</xdr:row>
      <xdr:rowOff>23241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14368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70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158877</xdr:rowOff>
    </xdr:from>
    <xdr:to>
      <xdr:col>102</xdr:col>
      <xdr:colOff>165100</xdr:colOff>
      <xdr:row>39</xdr:row>
      <xdr:rowOff>89027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80154</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766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154559</xdr:rowOff>
    </xdr:from>
    <xdr:to>
      <xdr:col>98</xdr:col>
      <xdr:colOff>38100</xdr:colOff>
      <xdr:row>39</xdr:row>
      <xdr:rowOff>84709</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75836</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7623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136568</xdr:rowOff>
    </xdr:from>
    <xdr:to>
      <xdr:col>116</xdr:col>
      <xdr:colOff>63500</xdr:colOff>
      <xdr:row>57</xdr:row>
      <xdr:rowOff>140340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909218"/>
          <a:ext cx="8382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140340</xdr:rowOff>
    </xdr:from>
    <xdr:to>
      <xdr:col>111</xdr:col>
      <xdr:colOff>177800</xdr:colOff>
      <xdr:row>57</xdr:row>
      <xdr:rowOff>141963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912990"/>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141071</xdr:rowOff>
    </xdr:from>
    <xdr:to>
      <xdr:col>107</xdr:col>
      <xdr:colOff>50800</xdr:colOff>
      <xdr:row>57</xdr:row>
      <xdr:rowOff>141963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913721"/>
          <a:ext cx="8890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140866</xdr:rowOff>
    </xdr:from>
    <xdr:to>
      <xdr:col>102</xdr:col>
      <xdr:colOff>114300</xdr:colOff>
      <xdr:row>57</xdr:row>
      <xdr:rowOff>141071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913516"/>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85768</xdr:rowOff>
    </xdr:from>
    <xdr:to>
      <xdr:col>116</xdr:col>
      <xdr:colOff>114300</xdr:colOff>
      <xdr:row>58</xdr:row>
      <xdr:rowOff>15918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85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108645</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70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89540</xdr:rowOff>
    </xdr:from>
    <xdr:to>
      <xdr:col>112</xdr:col>
      <xdr:colOff>38100</xdr:colOff>
      <xdr:row>58</xdr:row>
      <xdr:rowOff>19690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8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36217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63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91163</xdr:rowOff>
    </xdr:from>
    <xdr:to>
      <xdr:col>107</xdr:col>
      <xdr:colOff>101600</xdr:colOff>
      <xdr:row>58</xdr:row>
      <xdr:rowOff>21313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8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37840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63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90271</xdr:rowOff>
    </xdr:from>
    <xdr:to>
      <xdr:col>102</xdr:col>
      <xdr:colOff>165100</xdr:colOff>
      <xdr:row>58</xdr:row>
      <xdr:rowOff>20421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36948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63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90066</xdr:rowOff>
    </xdr:from>
    <xdr:to>
      <xdr:col>98</xdr:col>
      <xdr:colOff>38100</xdr:colOff>
      <xdr:row>58</xdr:row>
      <xdr:rowOff>20216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8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36743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6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123012</xdr:rowOff>
    </xdr:from>
    <xdr:to>
      <xdr:col>116</xdr:col>
      <xdr:colOff>63500</xdr:colOff>
      <xdr:row>72</xdr:row>
      <xdr:rowOff>166827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467412"/>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166827</xdr:rowOff>
    </xdr:from>
    <xdr:to>
      <xdr:col>111</xdr:col>
      <xdr:colOff>177800</xdr:colOff>
      <xdr:row>73</xdr:row>
      <xdr:rowOff>35039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11227"/>
          <a:ext cx="889000" cy="3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35039</xdr:rowOff>
    </xdr:from>
    <xdr:to>
      <xdr:col>107</xdr:col>
      <xdr:colOff>50800</xdr:colOff>
      <xdr:row>73</xdr:row>
      <xdr:rowOff>57176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50889"/>
          <a:ext cx="8890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57176</xdr:rowOff>
    </xdr:from>
    <xdr:to>
      <xdr:col>102</xdr:col>
      <xdr:colOff>114300</xdr:colOff>
      <xdr:row>73</xdr:row>
      <xdr:rowOff>132270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573026"/>
          <a:ext cx="889000" cy="7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72212</xdr:rowOff>
    </xdr:from>
    <xdr:to>
      <xdr:col>116</xdr:col>
      <xdr:colOff>114300</xdr:colOff>
      <xdr:row>73</xdr:row>
      <xdr:rowOff>2362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95089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26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116027</xdr:rowOff>
    </xdr:from>
    <xdr:to>
      <xdr:col>112</xdr:col>
      <xdr:colOff>38100</xdr:colOff>
      <xdr:row>73</xdr:row>
      <xdr:rowOff>46177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4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62704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155689</xdr:rowOff>
    </xdr:from>
    <xdr:to>
      <xdr:col>107</xdr:col>
      <xdr:colOff>101600</xdr:colOff>
      <xdr:row>73</xdr:row>
      <xdr:rowOff>85839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102366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2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6376</xdr:rowOff>
    </xdr:from>
    <xdr:to>
      <xdr:col>102</xdr:col>
      <xdr:colOff>165100</xdr:colOff>
      <xdr:row>73</xdr:row>
      <xdr:rowOff>107976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2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124503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29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81470</xdr:rowOff>
    </xdr:from>
    <xdr:to>
      <xdr:col>98</xdr:col>
      <xdr:colOff>38100</xdr:colOff>
      <xdr:row>74</xdr:row>
      <xdr:rowOff>11620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28147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7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歳出決算総額は、住民１人当たり</a:t>
          </a:r>
          <a:r>
            <a:rPr kumimoji="1" lang="en-US" altLang="ja-JP" sz="1300">
              <a:latin typeface="ＭＳ Ｐゴシック" panose="020B0600070205080204" pitchFamily="50" charset="-128"/>
              <a:ea typeface="ＭＳ Ｐゴシック" panose="020B0600070205080204" pitchFamily="50" charset="-128"/>
            </a:rPr>
            <a:t>657,836</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30,232</a:t>
          </a:r>
          <a:r>
            <a:rPr kumimoji="1" lang="ja-JP" altLang="en-US" sz="1300">
              <a:latin typeface="ＭＳ Ｐゴシック" panose="020B0600070205080204" pitchFamily="50" charset="-128"/>
              <a:ea typeface="ＭＳ Ｐゴシック" panose="020B0600070205080204" pitchFamily="50" charset="-128"/>
            </a:rPr>
            <a:t>円増額となった。</a:t>
          </a:r>
        </a:p>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114,002</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10,445</a:t>
          </a:r>
          <a:r>
            <a:rPr kumimoji="1" lang="ja-JP" altLang="en-US" sz="1300">
              <a:latin typeface="ＭＳ Ｐゴシック" panose="020B0600070205080204" pitchFamily="50" charset="-128"/>
              <a:ea typeface="ＭＳ Ｐゴシック" panose="020B0600070205080204" pitchFamily="50" charset="-128"/>
            </a:rPr>
            <a:t>円増額となり、類似団体平均</a:t>
          </a:r>
          <a:r>
            <a:rPr kumimoji="1" lang="en-US" altLang="ja-JP" sz="1300">
              <a:latin typeface="ＭＳ Ｐゴシック" panose="020B0600070205080204" pitchFamily="50" charset="-128"/>
              <a:ea typeface="ＭＳ Ｐゴシック" panose="020B0600070205080204" pitchFamily="50" charset="-128"/>
            </a:rPr>
            <a:t>72,348</a:t>
          </a:r>
          <a:r>
            <a:rPr kumimoji="1" lang="ja-JP" altLang="en-US" sz="1300">
              <a:latin typeface="ＭＳ Ｐゴシック" panose="020B0600070205080204" pitchFamily="50" charset="-128"/>
              <a:ea typeface="ＭＳ Ｐゴシック" panose="020B0600070205080204" pitchFamily="50" charset="-128"/>
            </a:rPr>
            <a:t>円と比較しても高い水準にある。人口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人当たり職員数が類似団体平均と比較して</a:t>
          </a:r>
          <a:r>
            <a:rPr kumimoji="1" lang="en-US" altLang="ja-JP" sz="1300">
              <a:latin typeface="ＭＳ Ｐゴシック" panose="020B0600070205080204" pitchFamily="50" charset="-128"/>
              <a:ea typeface="ＭＳ Ｐゴシック" panose="020B0600070205080204" pitchFamily="50" charset="-128"/>
            </a:rPr>
            <a:t>3.76</a:t>
          </a:r>
          <a:r>
            <a:rPr kumimoji="1" lang="ja-JP" altLang="en-US" sz="1300">
              <a:latin typeface="ＭＳ Ｐゴシック" panose="020B0600070205080204" pitchFamily="50" charset="-128"/>
              <a:ea typeface="ＭＳ Ｐゴシック" panose="020B0600070205080204" pitchFamily="50" charset="-128"/>
            </a:rPr>
            <a:t>人多いことも影響していると考えられる。</a:t>
          </a:r>
        </a:p>
        <a:p>
          <a:r>
            <a:rPr kumimoji="1" lang="ja-JP" altLang="en-US" sz="1300">
              <a:latin typeface="ＭＳ Ｐゴシック" panose="020B0600070205080204" pitchFamily="50" charset="-128"/>
              <a:ea typeface="ＭＳ Ｐゴシック" panose="020B0600070205080204" pitchFamily="50" charset="-128"/>
            </a:rPr>
            <a:t>維持補修費は</a:t>
          </a:r>
          <a:r>
            <a:rPr kumimoji="1" lang="en-US" altLang="ja-JP" sz="1300">
              <a:latin typeface="ＭＳ Ｐゴシック" panose="020B0600070205080204" pitchFamily="50" charset="-128"/>
              <a:ea typeface="ＭＳ Ｐゴシック" panose="020B0600070205080204" pitchFamily="50" charset="-128"/>
            </a:rPr>
            <a:t>14,108</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6,512</a:t>
          </a:r>
          <a:r>
            <a:rPr kumimoji="1" lang="ja-JP" altLang="en-US" sz="1300">
              <a:latin typeface="ＭＳ Ｐゴシック" panose="020B0600070205080204" pitchFamily="50" charset="-128"/>
              <a:ea typeface="ＭＳ Ｐゴシック" panose="020B0600070205080204" pitchFamily="50" charset="-128"/>
            </a:rPr>
            <a:t>円増額となった。大雪に伴う除雪業務委託料等の増額によるものである。類似団体平均、全国平均、県平均と比較して２～３倍程度上回っている。</a:t>
          </a:r>
        </a:p>
        <a:p>
          <a:r>
            <a:rPr kumimoji="1" lang="ja-JP" altLang="en-US" sz="1300">
              <a:latin typeface="ＭＳ Ｐゴシック" panose="020B0600070205080204" pitchFamily="50" charset="-128"/>
              <a:ea typeface="ＭＳ Ｐゴシック" panose="020B0600070205080204" pitchFamily="50" charset="-128"/>
            </a:rPr>
            <a:t>扶助費は、</a:t>
          </a:r>
          <a:r>
            <a:rPr kumimoji="1" lang="en-US" altLang="ja-JP" sz="1300">
              <a:latin typeface="ＭＳ Ｐゴシック" panose="020B0600070205080204" pitchFamily="50" charset="-128"/>
              <a:ea typeface="ＭＳ Ｐゴシック" panose="020B0600070205080204" pitchFamily="50" charset="-128"/>
            </a:rPr>
            <a:t>119,445</a:t>
          </a:r>
          <a:r>
            <a:rPr kumimoji="1" lang="ja-JP" altLang="en-US" sz="1300">
              <a:latin typeface="ＭＳ Ｐゴシック" panose="020B0600070205080204" pitchFamily="50" charset="-128"/>
              <a:ea typeface="ＭＳ Ｐゴシック" panose="020B0600070205080204" pitchFamily="50" charset="-128"/>
            </a:rPr>
            <a:t>円で、</a:t>
          </a:r>
          <a:r>
            <a:rPr kumimoji="1" lang="en-US" altLang="ja-JP" sz="1300">
              <a:latin typeface="ＭＳ Ｐゴシック" panose="020B0600070205080204" pitchFamily="50" charset="-128"/>
              <a:ea typeface="ＭＳ Ｐゴシック" panose="020B0600070205080204" pitchFamily="50" charset="-128"/>
            </a:rPr>
            <a:t>12,416</a:t>
          </a:r>
          <a:r>
            <a:rPr kumimoji="1" lang="ja-JP" altLang="en-US" sz="1300">
              <a:latin typeface="ＭＳ Ｐゴシック" panose="020B0600070205080204" pitchFamily="50" charset="-128"/>
              <a:ea typeface="ＭＳ Ｐゴシック" panose="020B0600070205080204" pitchFamily="50" charset="-128"/>
            </a:rPr>
            <a:t>円増額となった、国の経済対策である定額減税補足給付金支給事業費、低所得世帯生活支援給付金事業費等の増額によるものである。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普通建設事業費は新規整備については令和６年度も類似団体平均を下回ったものの</a:t>
          </a:r>
          <a:r>
            <a:rPr kumimoji="1" lang="en-US" altLang="ja-JP" sz="1300">
              <a:latin typeface="ＭＳ Ｐゴシック" panose="020B0600070205080204" pitchFamily="50" charset="-128"/>
              <a:ea typeface="ＭＳ Ｐゴシック" panose="020B0600070205080204" pitchFamily="50" charset="-128"/>
            </a:rPr>
            <a:t>7,475</a:t>
          </a:r>
          <a:r>
            <a:rPr kumimoji="1" lang="ja-JP" altLang="en-US" sz="1300">
              <a:latin typeface="ＭＳ Ｐゴシック" panose="020B0600070205080204" pitchFamily="50" charset="-128"/>
              <a:ea typeface="ＭＳ Ｐゴシック" panose="020B0600070205080204" pitchFamily="50" charset="-128"/>
            </a:rPr>
            <a:t>円と前年度から</a:t>
          </a:r>
          <a:r>
            <a:rPr kumimoji="1" lang="en-US" altLang="ja-JP" sz="1300">
              <a:latin typeface="ＭＳ Ｐゴシック" panose="020B0600070205080204" pitchFamily="50" charset="-128"/>
              <a:ea typeface="ＭＳ Ｐゴシック" panose="020B0600070205080204" pitchFamily="50" charset="-128"/>
            </a:rPr>
            <a:t>4,079</a:t>
          </a:r>
          <a:r>
            <a:rPr kumimoji="1" lang="ja-JP" altLang="en-US" sz="1300">
              <a:latin typeface="ＭＳ Ｐゴシック" panose="020B0600070205080204" pitchFamily="50" charset="-128"/>
              <a:ea typeface="ＭＳ Ｐゴシック" panose="020B0600070205080204" pitchFamily="50" charset="-128"/>
            </a:rPr>
            <a:t>円増額となっている。これは、小中一貫校の整備工事（～令和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年度）によるものと考えられる。新規整備は抑制の一方で、更新整備については</a:t>
          </a:r>
          <a:r>
            <a:rPr kumimoji="1" lang="en-US" altLang="ja-JP" sz="1300">
              <a:latin typeface="ＭＳ Ｐゴシック" panose="020B0600070205080204" pitchFamily="50" charset="-128"/>
              <a:ea typeface="ＭＳ Ｐゴシック" panose="020B0600070205080204" pitchFamily="50" charset="-128"/>
            </a:rPr>
            <a:t>42,059</a:t>
          </a:r>
          <a:r>
            <a:rPr kumimoji="1" lang="ja-JP" altLang="en-US" sz="1300">
              <a:latin typeface="ＭＳ Ｐゴシック" panose="020B0600070205080204" pitchFamily="50" charset="-128"/>
              <a:ea typeface="ＭＳ Ｐゴシック" panose="020B0600070205080204" pitchFamily="50" charset="-128"/>
            </a:rPr>
            <a:t>円で前年度からは増額となった。また、類似団体平均、全国平均を上回り、更新整備事業に経費がかかっていることがわかる。今後も学校施設の長寿命化を予定しており、事業費精査による経費節減を進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34544</xdr:rowOff>
    </xdr:from>
    <xdr:to>
      <xdr:col>24</xdr:col>
      <xdr:colOff>63500</xdr:colOff>
      <xdr:row>35</xdr:row>
      <xdr:rowOff>56490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5294"/>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5740</xdr:rowOff>
    </xdr:from>
    <xdr:to>
      <xdr:col>19</xdr:col>
      <xdr:colOff>177800</xdr:colOff>
      <xdr:row>35</xdr:row>
      <xdr:rowOff>56490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6490"/>
          <a:ext cx="889000" cy="5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5740</xdr:rowOff>
    </xdr:from>
    <xdr:to>
      <xdr:col>15</xdr:col>
      <xdr:colOff>50800</xdr:colOff>
      <xdr:row>35</xdr:row>
      <xdr:rowOff>110439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06490"/>
          <a:ext cx="889000" cy="10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104038</xdr:rowOff>
    </xdr:from>
    <xdr:to>
      <xdr:col>10</xdr:col>
      <xdr:colOff>114300</xdr:colOff>
      <xdr:row>35</xdr:row>
      <xdr:rowOff>110439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0478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155194</xdr:rowOff>
    </xdr:from>
    <xdr:to>
      <xdr:col>24</xdr:col>
      <xdr:colOff>114300</xdr:colOff>
      <xdr:row>35</xdr:row>
      <xdr:rowOff>85344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6621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3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5690</xdr:rowOff>
    </xdr:from>
    <xdr:to>
      <xdr:col>20</xdr:col>
      <xdr:colOff>38100</xdr:colOff>
      <xdr:row>35</xdr:row>
      <xdr:rowOff>107290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98417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126390</xdr:rowOff>
    </xdr:from>
    <xdr:to>
      <xdr:col>15</xdr:col>
      <xdr:colOff>101600</xdr:colOff>
      <xdr:row>35</xdr:row>
      <xdr:rowOff>56540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73067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59639</xdr:rowOff>
    </xdr:from>
    <xdr:to>
      <xdr:col>10</xdr:col>
      <xdr:colOff>165100</xdr:colOff>
      <xdr:row>35</xdr:row>
      <xdr:rowOff>161239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152366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53238</xdr:rowOff>
    </xdr:from>
    <xdr:to>
      <xdr:col>6</xdr:col>
      <xdr:colOff>38100</xdr:colOff>
      <xdr:row>35</xdr:row>
      <xdr:rowOff>154838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5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145965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69638</xdr:rowOff>
    </xdr:from>
    <xdr:to>
      <xdr:col>24</xdr:col>
      <xdr:colOff>63500</xdr:colOff>
      <xdr:row>56</xdr:row>
      <xdr:rowOff>2037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99388"/>
          <a:ext cx="838200" cy="10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122268</xdr:rowOff>
    </xdr:from>
    <xdr:to>
      <xdr:col>19</xdr:col>
      <xdr:colOff>177800</xdr:colOff>
      <xdr:row>56</xdr:row>
      <xdr:rowOff>2037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52018"/>
          <a:ext cx="889000" cy="5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25080</xdr:rowOff>
    </xdr:from>
    <xdr:to>
      <xdr:col>15</xdr:col>
      <xdr:colOff>50800</xdr:colOff>
      <xdr:row>55</xdr:row>
      <xdr:rowOff>122268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54830"/>
          <a:ext cx="889000" cy="9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75842</xdr:rowOff>
    </xdr:from>
    <xdr:to>
      <xdr:col>10</xdr:col>
      <xdr:colOff>114300</xdr:colOff>
      <xdr:row>55</xdr:row>
      <xdr:rowOff>25080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91242"/>
          <a:ext cx="889000" cy="46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18838</xdr:rowOff>
    </xdr:from>
    <xdr:to>
      <xdr:col>24</xdr:col>
      <xdr:colOff>114300</xdr:colOff>
      <xdr:row>55</xdr:row>
      <xdr:rowOff>120438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41715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00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122687</xdr:rowOff>
    </xdr:from>
    <xdr:to>
      <xdr:col>20</xdr:col>
      <xdr:colOff>38100</xdr:colOff>
      <xdr:row>56</xdr:row>
      <xdr:rowOff>52837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5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69364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2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71468</xdr:rowOff>
    </xdr:from>
    <xdr:to>
      <xdr:col>15</xdr:col>
      <xdr:colOff>101600</xdr:colOff>
      <xdr:row>56</xdr:row>
      <xdr:rowOff>1618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0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18145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145730</xdr:rowOff>
    </xdr:from>
    <xdr:to>
      <xdr:col>10</xdr:col>
      <xdr:colOff>165100</xdr:colOff>
      <xdr:row>55</xdr:row>
      <xdr:rowOff>75880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92407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7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25042</xdr:rowOff>
    </xdr:from>
    <xdr:to>
      <xdr:col>6</xdr:col>
      <xdr:colOff>38100</xdr:colOff>
      <xdr:row>52</xdr:row>
      <xdr:rowOff>126642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143169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1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14610</xdr:rowOff>
    </xdr:from>
    <xdr:to>
      <xdr:col>24</xdr:col>
      <xdr:colOff>63500</xdr:colOff>
      <xdr:row>76</xdr:row>
      <xdr:rowOff>104477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44810"/>
          <a:ext cx="838200" cy="8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104477</xdr:rowOff>
    </xdr:from>
    <xdr:to>
      <xdr:col>19</xdr:col>
      <xdr:colOff>177800</xdr:colOff>
      <xdr:row>76</xdr:row>
      <xdr:rowOff>134195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34677"/>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134195</xdr:rowOff>
    </xdr:from>
    <xdr:to>
      <xdr:col>15</xdr:col>
      <xdr:colOff>50800</xdr:colOff>
      <xdr:row>76</xdr:row>
      <xdr:rowOff>164663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64395"/>
          <a:ext cx="889000" cy="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164663</xdr:rowOff>
    </xdr:from>
    <xdr:to>
      <xdr:col>10</xdr:col>
      <xdr:colOff>114300</xdr:colOff>
      <xdr:row>78</xdr:row>
      <xdr:rowOff>47482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4863"/>
          <a:ext cx="889000" cy="22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135260</xdr:rowOff>
    </xdr:from>
    <xdr:to>
      <xdr:col>24</xdr:col>
      <xdr:colOff>114300</xdr:colOff>
      <xdr:row>76</xdr:row>
      <xdr:rowOff>65410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113687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7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53677</xdr:rowOff>
    </xdr:from>
    <xdr:to>
      <xdr:col>20</xdr:col>
      <xdr:colOff>38100</xdr:colOff>
      <xdr:row>76</xdr:row>
      <xdr:rowOff>155277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354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5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83395</xdr:rowOff>
    </xdr:from>
    <xdr:to>
      <xdr:col>15</xdr:col>
      <xdr:colOff>101600</xdr:colOff>
      <xdr:row>77</xdr:row>
      <xdr:rowOff>13545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30073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8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113863</xdr:rowOff>
    </xdr:from>
    <xdr:to>
      <xdr:col>10</xdr:col>
      <xdr:colOff>165100</xdr:colOff>
      <xdr:row>77</xdr:row>
      <xdr:rowOff>44013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35140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3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168132</xdr:rowOff>
    </xdr:from>
    <xdr:to>
      <xdr:col>6</xdr:col>
      <xdr:colOff>38100</xdr:colOff>
      <xdr:row>78</xdr:row>
      <xdr:rowOff>98282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89409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123899</xdr:rowOff>
    </xdr:from>
    <xdr:to>
      <xdr:col>24</xdr:col>
      <xdr:colOff>63500</xdr:colOff>
      <xdr:row>97</xdr:row>
      <xdr:rowOff>123965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54549"/>
          <a:ext cx="8382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115968</xdr:rowOff>
    </xdr:from>
    <xdr:to>
      <xdr:col>19</xdr:col>
      <xdr:colOff>177800</xdr:colOff>
      <xdr:row>97</xdr:row>
      <xdr:rowOff>123899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46618"/>
          <a:ext cx="889000" cy="7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115968</xdr:rowOff>
    </xdr:from>
    <xdr:to>
      <xdr:col>15</xdr:col>
      <xdr:colOff>50800</xdr:colOff>
      <xdr:row>97</xdr:row>
      <xdr:rowOff>129718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46618"/>
          <a:ext cx="889000" cy="1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129718</xdr:rowOff>
    </xdr:from>
    <xdr:to>
      <xdr:col>10</xdr:col>
      <xdr:colOff>114300</xdr:colOff>
      <xdr:row>97</xdr:row>
      <xdr:rowOff>149180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60368"/>
          <a:ext cx="889000" cy="1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73165</xdr:rowOff>
    </xdr:from>
    <xdr:to>
      <xdr:col>24</xdr:col>
      <xdr:colOff>114300</xdr:colOff>
      <xdr:row>98</xdr:row>
      <xdr:rowOff>3315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96042</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5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73099</xdr:rowOff>
    </xdr:from>
    <xdr:to>
      <xdr:col>20</xdr:col>
      <xdr:colOff>38100</xdr:colOff>
      <xdr:row>98</xdr:row>
      <xdr:rowOff>3249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19776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47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65168</xdr:rowOff>
    </xdr:from>
    <xdr:to>
      <xdr:col>15</xdr:col>
      <xdr:colOff>101600</xdr:colOff>
      <xdr:row>97</xdr:row>
      <xdr:rowOff>166768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9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11845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47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78918</xdr:rowOff>
    </xdr:from>
    <xdr:to>
      <xdr:col>10</xdr:col>
      <xdr:colOff>165100</xdr:colOff>
      <xdr:row>98</xdr:row>
      <xdr:rowOff>9068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0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25595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48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98380</xdr:rowOff>
    </xdr:from>
    <xdr:to>
      <xdr:col>6</xdr:col>
      <xdr:colOff>38100</xdr:colOff>
      <xdr:row>98</xdr:row>
      <xdr:rowOff>28530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45057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14986</xdr:rowOff>
    </xdr:from>
    <xdr:to>
      <xdr:col>55</xdr:col>
      <xdr:colOff>0</xdr:colOff>
      <xdr:row>39</xdr:row>
      <xdr:rowOff>15240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1536"/>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xdr:rowOff>
    </xdr:from>
    <xdr:to>
      <xdr:col>50</xdr:col>
      <xdr:colOff>114300</xdr:colOff>
      <xdr:row>39</xdr:row>
      <xdr:rowOff>15494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179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15494</xdr:rowOff>
    </xdr:from>
    <xdr:to>
      <xdr:col>45</xdr:col>
      <xdr:colOff>177800</xdr:colOff>
      <xdr:row>39</xdr:row>
      <xdr:rowOff>16256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204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16256</xdr:rowOff>
    </xdr:from>
    <xdr:to>
      <xdr:col>41</xdr:col>
      <xdr:colOff>50800</xdr:colOff>
      <xdr:row>39</xdr:row>
      <xdr:rowOff>16637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0280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135636</xdr:rowOff>
    </xdr:from>
    <xdr:to>
      <xdr:col>55</xdr:col>
      <xdr:colOff>50800</xdr:colOff>
      <xdr:row>39</xdr:row>
      <xdr:rowOff>65786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135890</xdr:rowOff>
    </xdr:from>
    <xdr:to>
      <xdr:col>50</xdr:col>
      <xdr:colOff>165100</xdr:colOff>
      <xdr:row>39</xdr:row>
      <xdr:rowOff>66040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57167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3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136144</xdr:rowOff>
    </xdr:from>
    <xdr:to>
      <xdr:col>46</xdr:col>
      <xdr:colOff>38100</xdr:colOff>
      <xdr:row>39</xdr:row>
      <xdr:rowOff>66294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57421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3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136906</xdr:rowOff>
    </xdr:from>
    <xdr:to>
      <xdr:col>41</xdr:col>
      <xdr:colOff>101600</xdr:colOff>
      <xdr:row>39</xdr:row>
      <xdr:rowOff>67056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58183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4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137287</xdr:rowOff>
    </xdr:from>
    <xdr:to>
      <xdr:col>36</xdr:col>
      <xdr:colOff>165100</xdr:colOff>
      <xdr:row>39</xdr:row>
      <xdr:rowOff>67437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58564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111392</xdr:rowOff>
    </xdr:from>
    <xdr:to>
      <xdr:col>55</xdr:col>
      <xdr:colOff>0</xdr:colOff>
      <xdr:row>54</xdr:row>
      <xdr:rowOff>44336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198242"/>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99276</xdr:rowOff>
    </xdr:from>
    <xdr:to>
      <xdr:col>50</xdr:col>
      <xdr:colOff>114300</xdr:colOff>
      <xdr:row>53</xdr:row>
      <xdr:rowOff>111392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186126"/>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99276</xdr:rowOff>
    </xdr:from>
    <xdr:to>
      <xdr:col>45</xdr:col>
      <xdr:colOff>177800</xdr:colOff>
      <xdr:row>54</xdr:row>
      <xdr:rowOff>84074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186126"/>
          <a:ext cx="889000" cy="15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62090</xdr:rowOff>
    </xdr:from>
    <xdr:to>
      <xdr:col>41</xdr:col>
      <xdr:colOff>50800</xdr:colOff>
      <xdr:row>54</xdr:row>
      <xdr:rowOff>84074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320390"/>
          <a:ext cx="8890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164986</xdr:rowOff>
    </xdr:from>
    <xdr:to>
      <xdr:col>55</xdr:col>
      <xdr:colOff>50800</xdr:colOff>
      <xdr:row>54</xdr:row>
      <xdr:rowOff>95136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5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16413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0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60592</xdr:rowOff>
    </xdr:from>
    <xdr:to>
      <xdr:col>50</xdr:col>
      <xdr:colOff>165100</xdr:colOff>
      <xdr:row>53</xdr:row>
      <xdr:rowOff>162192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4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7269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2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48476</xdr:rowOff>
    </xdr:from>
    <xdr:to>
      <xdr:col>46</xdr:col>
      <xdr:colOff>38100</xdr:colOff>
      <xdr:row>53</xdr:row>
      <xdr:rowOff>150076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13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166603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91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33274</xdr:rowOff>
    </xdr:from>
    <xdr:to>
      <xdr:col>41</xdr:col>
      <xdr:colOff>101600</xdr:colOff>
      <xdr:row>54</xdr:row>
      <xdr:rowOff>134874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2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151401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06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11290</xdr:rowOff>
    </xdr:from>
    <xdr:to>
      <xdr:col>36</xdr:col>
      <xdr:colOff>165100</xdr:colOff>
      <xdr:row>54</xdr:row>
      <xdr:rowOff>112890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6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129417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04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34582</xdr:rowOff>
    </xdr:from>
    <xdr:to>
      <xdr:col>55</xdr:col>
      <xdr:colOff>0</xdr:colOff>
      <xdr:row>75</xdr:row>
      <xdr:rowOff>56604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893332"/>
          <a:ext cx="8382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128003</xdr:rowOff>
    </xdr:from>
    <xdr:to>
      <xdr:col>50</xdr:col>
      <xdr:colOff>114300</xdr:colOff>
      <xdr:row>75</xdr:row>
      <xdr:rowOff>56604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129503"/>
          <a:ext cx="889000" cy="78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128003</xdr:rowOff>
    </xdr:from>
    <xdr:to>
      <xdr:col>45</xdr:col>
      <xdr:colOff>177800</xdr:colOff>
      <xdr:row>72</xdr:row>
      <xdr:rowOff>89713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129503"/>
          <a:ext cx="889000" cy="30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89713</xdr:rowOff>
    </xdr:from>
    <xdr:to>
      <xdr:col>41</xdr:col>
      <xdr:colOff>50800</xdr:colOff>
      <xdr:row>72</xdr:row>
      <xdr:rowOff>100495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434113"/>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155232</xdr:rowOff>
    </xdr:from>
    <xdr:to>
      <xdr:col>55</xdr:col>
      <xdr:colOff>50800</xdr:colOff>
      <xdr:row>75</xdr:row>
      <xdr:rowOff>85382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8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6659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5804</xdr:rowOff>
    </xdr:from>
    <xdr:to>
      <xdr:col>50</xdr:col>
      <xdr:colOff>165100</xdr:colOff>
      <xdr:row>75</xdr:row>
      <xdr:rowOff>107404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8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123931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63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77203</xdr:rowOff>
    </xdr:from>
    <xdr:to>
      <xdr:col>46</xdr:col>
      <xdr:colOff>38100</xdr:colOff>
      <xdr:row>71</xdr:row>
      <xdr:rowOff>7353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07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23880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18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38913</xdr:rowOff>
    </xdr:from>
    <xdr:to>
      <xdr:col>41</xdr:col>
      <xdr:colOff>101600</xdr:colOff>
      <xdr:row>72</xdr:row>
      <xdr:rowOff>140513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38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157040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1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49695</xdr:rowOff>
    </xdr:from>
    <xdr:to>
      <xdr:col>36</xdr:col>
      <xdr:colOff>165100</xdr:colOff>
      <xdr:row>72</xdr:row>
      <xdr:rowOff>151295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3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167822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16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101943</xdr:rowOff>
    </xdr:from>
    <xdr:to>
      <xdr:col>55</xdr:col>
      <xdr:colOff>0</xdr:colOff>
      <xdr:row>93</xdr:row>
      <xdr:rowOff>128384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46793"/>
          <a:ext cx="83820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48355</xdr:rowOff>
    </xdr:from>
    <xdr:to>
      <xdr:col>50</xdr:col>
      <xdr:colOff>114300</xdr:colOff>
      <xdr:row>93</xdr:row>
      <xdr:rowOff>128384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993205"/>
          <a:ext cx="889000" cy="8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8731</xdr:rowOff>
    </xdr:from>
    <xdr:to>
      <xdr:col>45</xdr:col>
      <xdr:colOff>177800</xdr:colOff>
      <xdr:row>93</xdr:row>
      <xdr:rowOff>48355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953581"/>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167836</xdr:rowOff>
    </xdr:from>
    <xdr:to>
      <xdr:col>41</xdr:col>
      <xdr:colOff>50800</xdr:colOff>
      <xdr:row>93</xdr:row>
      <xdr:rowOff>8731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94123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51143</xdr:rowOff>
    </xdr:from>
    <xdr:to>
      <xdr:col>55</xdr:col>
      <xdr:colOff>50800</xdr:colOff>
      <xdr:row>93</xdr:row>
      <xdr:rowOff>152743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9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74020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4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77584</xdr:rowOff>
    </xdr:from>
    <xdr:to>
      <xdr:col>50</xdr:col>
      <xdr:colOff>165100</xdr:colOff>
      <xdr:row>94</xdr:row>
      <xdr:rowOff>7734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0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24261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7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169005</xdr:rowOff>
    </xdr:from>
    <xdr:to>
      <xdr:col>46</xdr:col>
      <xdr:colOff>38100</xdr:colOff>
      <xdr:row>93</xdr:row>
      <xdr:rowOff>99155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9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115682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71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129381</xdr:rowOff>
    </xdr:from>
    <xdr:to>
      <xdr:col>41</xdr:col>
      <xdr:colOff>101600</xdr:colOff>
      <xdr:row>93</xdr:row>
      <xdr:rowOff>59531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90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76058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67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117036</xdr:rowOff>
    </xdr:from>
    <xdr:to>
      <xdr:col>36</xdr:col>
      <xdr:colOff>165100</xdr:colOff>
      <xdr:row>93</xdr:row>
      <xdr:rowOff>47186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89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63713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66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152044</xdr:rowOff>
    </xdr:from>
    <xdr:to>
      <xdr:col>85</xdr:col>
      <xdr:colOff>127000</xdr:colOff>
      <xdr:row>37</xdr:row>
      <xdr:rowOff>21761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24244"/>
          <a:ext cx="838200" cy="4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15780</xdr:rowOff>
    </xdr:from>
    <xdr:to>
      <xdr:col>81</xdr:col>
      <xdr:colOff>50800</xdr:colOff>
      <xdr:row>37</xdr:row>
      <xdr:rowOff>21761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59430"/>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44964</xdr:rowOff>
    </xdr:from>
    <xdr:to>
      <xdr:col>76</xdr:col>
      <xdr:colOff>114300</xdr:colOff>
      <xdr:row>37</xdr:row>
      <xdr:rowOff>15780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17164"/>
          <a:ext cx="889000" cy="14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44964</xdr:rowOff>
    </xdr:from>
    <xdr:to>
      <xdr:col>71</xdr:col>
      <xdr:colOff>177800</xdr:colOff>
      <xdr:row>36</xdr:row>
      <xdr:rowOff>88265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17164"/>
          <a:ext cx="889000" cy="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101244</xdr:rowOff>
    </xdr:from>
    <xdr:to>
      <xdr:col>85</xdr:col>
      <xdr:colOff>177800</xdr:colOff>
      <xdr:row>37</xdr:row>
      <xdr:rowOff>31394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124121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142411</xdr:rowOff>
    </xdr:from>
    <xdr:to>
      <xdr:col>81</xdr:col>
      <xdr:colOff>101600</xdr:colOff>
      <xdr:row>37</xdr:row>
      <xdr:rowOff>72561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89088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136430</xdr:rowOff>
    </xdr:from>
    <xdr:to>
      <xdr:col>76</xdr:col>
      <xdr:colOff>165100</xdr:colOff>
      <xdr:row>37</xdr:row>
      <xdr:rowOff>66580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0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83107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165614</xdr:rowOff>
    </xdr:from>
    <xdr:to>
      <xdr:col>72</xdr:col>
      <xdr:colOff>38100</xdr:colOff>
      <xdr:row>36</xdr:row>
      <xdr:rowOff>95764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6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112291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37465</xdr:rowOff>
    </xdr:from>
    <xdr:to>
      <xdr:col>67</xdr:col>
      <xdr:colOff>101600</xdr:colOff>
      <xdr:row>36</xdr:row>
      <xdr:rowOff>139065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155592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131229</xdr:rowOff>
    </xdr:from>
    <xdr:to>
      <xdr:col>85</xdr:col>
      <xdr:colOff>127000</xdr:colOff>
      <xdr:row>57</xdr:row>
      <xdr:rowOff>44780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32429"/>
          <a:ext cx="838200" cy="8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44780</xdr:rowOff>
    </xdr:from>
    <xdr:to>
      <xdr:col>81</xdr:col>
      <xdr:colOff>50800</xdr:colOff>
      <xdr:row>57</xdr:row>
      <xdr:rowOff>71336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7430"/>
          <a:ext cx="889000" cy="2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45656</xdr:rowOff>
    </xdr:from>
    <xdr:to>
      <xdr:col>76</xdr:col>
      <xdr:colOff>114300</xdr:colOff>
      <xdr:row>57</xdr:row>
      <xdr:rowOff>71336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18306"/>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54711</xdr:rowOff>
    </xdr:from>
    <xdr:to>
      <xdr:col>71</xdr:col>
      <xdr:colOff>177800</xdr:colOff>
      <xdr:row>57</xdr:row>
      <xdr:rowOff>45656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55911"/>
          <a:ext cx="889000" cy="16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80429</xdr:rowOff>
    </xdr:from>
    <xdr:to>
      <xdr:col>85</xdr:col>
      <xdr:colOff>177800</xdr:colOff>
      <xdr:row>57</xdr:row>
      <xdr:rowOff>10579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103306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3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165430</xdr:rowOff>
    </xdr:from>
    <xdr:to>
      <xdr:col>81</xdr:col>
      <xdr:colOff>101600</xdr:colOff>
      <xdr:row>57</xdr:row>
      <xdr:rowOff>95580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112107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20536</xdr:rowOff>
    </xdr:from>
    <xdr:to>
      <xdr:col>76</xdr:col>
      <xdr:colOff>165100</xdr:colOff>
      <xdr:row>57</xdr:row>
      <xdr:rowOff>122136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9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138663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6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166306</xdr:rowOff>
    </xdr:from>
    <xdr:to>
      <xdr:col>72</xdr:col>
      <xdr:colOff>38100</xdr:colOff>
      <xdr:row>57</xdr:row>
      <xdr:rowOff>96456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6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112983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4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3911</xdr:rowOff>
    </xdr:from>
    <xdr:to>
      <xdr:col>67</xdr:col>
      <xdr:colOff>101600</xdr:colOff>
      <xdr:row>56</xdr:row>
      <xdr:rowOff>105511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122038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38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79383</xdr:rowOff>
    </xdr:from>
    <xdr:to>
      <xdr:col>85</xdr:col>
      <xdr:colOff>127000</xdr:colOff>
      <xdr:row>79</xdr:row>
      <xdr:rowOff>84477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23933"/>
          <a:ext cx="8382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84477</xdr:rowOff>
    </xdr:from>
    <xdr:to>
      <xdr:col>81</xdr:col>
      <xdr:colOff>50800</xdr:colOff>
      <xdr:row>79</xdr:row>
      <xdr:rowOff>98247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29027"/>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98051</xdr:rowOff>
    </xdr:from>
    <xdr:to>
      <xdr:col>76</xdr:col>
      <xdr:colOff>114300</xdr:colOff>
      <xdr:row>79</xdr:row>
      <xdr:rowOff>98247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2601"/>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96016</xdr:rowOff>
    </xdr:from>
    <xdr:to>
      <xdr:col>71</xdr:col>
      <xdr:colOff>177800</xdr:colOff>
      <xdr:row>79</xdr:row>
      <xdr:rowOff>98051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0566"/>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28583</xdr:rowOff>
    </xdr:from>
    <xdr:to>
      <xdr:col>85</xdr:col>
      <xdr:colOff>177800</xdr:colOff>
      <xdr:row>79</xdr:row>
      <xdr:rowOff>130183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159410</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6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33677</xdr:rowOff>
    </xdr:from>
    <xdr:to>
      <xdr:col>81</xdr:col>
      <xdr:colOff>101600</xdr:colOff>
      <xdr:row>79</xdr:row>
      <xdr:rowOff>135277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7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151804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5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47447</xdr:rowOff>
    </xdr:from>
    <xdr:to>
      <xdr:col>76</xdr:col>
      <xdr:colOff>165100</xdr:colOff>
      <xdr:row>79</xdr:row>
      <xdr:rowOff>149047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140174</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47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47251</xdr:rowOff>
    </xdr:from>
    <xdr:to>
      <xdr:col>72</xdr:col>
      <xdr:colOff>38100</xdr:colOff>
      <xdr:row>79</xdr:row>
      <xdr:rowOff>148851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139978</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6845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45216</xdr:rowOff>
    </xdr:from>
    <xdr:to>
      <xdr:col>67</xdr:col>
      <xdr:colOff>101600</xdr:colOff>
      <xdr:row>79</xdr:row>
      <xdr:rowOff>146816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137943</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61303</xdr:rowOff>
    </xdr:from>
    <xdr:to>
      <xdr:col>85</xdr:col>
      <xdr:colOff>127000</xdr:colOff>
      <xdr:row>93</xdr:row>
      <xdr:rowOff>111646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006153"/>
          <a:ext cx="838200" cy="5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36068</xdr:rowOff>
    </xdr:from>
    <xdr:to>
      <xdr:col>81</xdr:col>
      <xdr:colOff>50800</xdr:colOff>
      <xdr:row>93</xdr:row>
      <xdr:rowOff>61303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5980918"/>
          <a:ext cx="8890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154229</xdr:rowOff>
    </xdr:from>
    <xdr:to>
      <xdr:col>76</xdr:col>
      <xdr:colOff>114300</xdr:colOff>
      <xdr:row>93</xdr:row>
      <xdr:rowOff>36068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5927629"/>
          <a:ext cx="889000" cy="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154229</xdr:rowOff>
    </xdr:from>
    <xdr:to>
      <xdr:col>71</xdr:col>
      <xdr:colOff>177800</xdr:colOff>
      <xdr:row>93</xdr:row>
      <xdr:rowOff>4229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5927629"/>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60846</xdr:rowOff>
    </xdr:from>
    <xdr:to>
      <xdr:col>85</xdr:col>
      <xdr:colOff>177800</xdr:colOff>
      <xdr:row>93</xdr:row>
      <xdr:rowOff>162446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0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83723</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85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10503</xdr:rowOff>
    </xdr:from>
    <xdr:to>
      <xdr:col>81</xdr:col>
      <xdr:colOff>101600</xdr:colOff>
      <xdr:row>93</xdr:row>
      <xdr:rowOff>112103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5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128630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3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156718</xdr:rowOff>
    </xdr:from>
    <xdr:to>
      <xdr:col>76</xdr:col>
      <xdr:colOff>165100</xdr:colOff>
      <xdr:row>93</xdr:row>
      <xdr:rowOff>86868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93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103395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7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103429</xdr:rowOff>
    </xdr:from>
    <xdr:to>
      <xdr:col>72</xdr:col>
      <xdr:colOff>38100</xdr:colOff>
      <xdr:row>93</xdr:row>
      <xdr:rowOff>33579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8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50106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65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124879</xdr:rowOff>
    </xdr:from>
    <xdr:to>
      <xdr:col>67</xdr:col>
      <xdr:colOff>101600</xdr:colOff>
      <xdr:row>93</xdr:row>
      <xdr:rowOff>55029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89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71556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67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125435</xdr:rowOff>
    </xdr:from>
    <xdr:to>
      <xdr:col>116</xdr:col>
      <xdr:colOff>63500</xdr:colOff>
      <xdr:row>38</xdr:row>
      <xdr:rowOff>130556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40535"/>
          <a:ext cx="8382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119538</xdr:rowOff>
    </xdr:from>
    <xdr:to>
      <xdr:col>111</xdr:col>
      <xdr:colOff>177800</xdr:colOff>
      <xdr:row>38</xdr:row>
      <xdr:rowOff>125435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34638"/>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94574</xdr:rowOff>
    </xdr:from>
    <xdr:to>
      <xdr:col>107</xdr:col>
      <xdr:colOff>50800</xdr:colOff>
      <xdr:row>38</xdr:row>
      <xdr:rowOff>119538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09674"/>
          <a:ext cx="889000" cy="2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94574</xdr:rowOff>
    </xdr:from>
    <xdr:to>
      <xdr:col>102</xdr:col>
      <xdr:colOff>114300</xdr:colOff>
      <xdr:row>38</xdr:row>
      <xdr:rowOff>123012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8656300" y="6609674"/>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68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4691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691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79756</xdr:rowOff>
    </xdr:from>
    <xdr:to>
      <xdr:col>116</xdr:col>
      <xdr:colOff>114300</xdr:colOff>
      <xdr:row>39</xdr:row>
      <xdr:rowOff>9906</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378565"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74635</xdr:rowOff>
    </xdr:from>
    <xdr:to>
      <xdr:col>112</xdr:col>
      <xdr:colOff>38100</xdr:colOff>
      <xdr:row>39</xdr:row>
      <xdr:rowOff>4785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58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21312</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364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68738</xdr:rowOff>
    </xdr:from>
    <xdr:to>
      <xdr:col>107</xdr:col>
      <xdr:colOff>101600</xdr:colOff>
      <xdr:row>38</xdr:row>
      <xdr:rowOff>170338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58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15415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6359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43774</xdr:rowOff>
    </xdr:from>
    <xdr:to>
      <xdr:col>102</xdr:col>
      <xdr:colOff>165100</xdr:colOff>
      <xdr:row>38</xdr:row>
      <xdr:rowOff>145374</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55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161901</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6017" y="6334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5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18889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362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令和６年度の歳出決算総額は前年度と比較して約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億円増加、歳入決算総額は約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億円増加した。</a:t>
          </a:r>
        </a:p>
        <a:p>
          <a:r>
            <a:rPr kumimoji="1" lang="ja-JP" altLang="en-US" sz="1300">
              <a:latin typeface="ＭＳ Ｐゴシック" panose="020B0600070205080204" pitchFamily="50" charset="-128"/>
              <a:ea typeface="ＭＳ Ｐゴシック" panose="020B0600070205080204" pitchFamily="50" charset="-128"/>
            </a:rPr>
            <a:t>なお、県下で最大の面積を有する本市は、人口密度も低く、必然的に行政コストが高くなっている。</a:t>
          </a:r>
        </a:p>
        <a:p>
          <a:r>
            <a:rPr kumimoji="1" lang="ja-JP" altLang="en-US" sz="1300">
              <a:latin typeface="ＭＳ Ｐゴシック" panose="020B0600070205080204" pitchFamily="50" charset="-128"/>
              <a:ea typeface="ＭＳ Ｐゴシック" panose="020B0600070205080204" pitchFamily="50" charset="-128"/>
            </a:rPr>
            <a:t>農林水産業費は</a:t>
          </a:r>
          <a:r>
            <a:rPr kumimoji="1" lang="en-US" altLang="ja-JP" sz="1300">
              <a:latin typeface="ＭＳ Ｐゴシック" panose="020B0600070205080204" pitchFamily="50" charset="-128"/>
              <a:ea typeface="ＭＳ Ｐゴシック" panose="020B0600070205080204" pitchFamily="50" charset="-128"/>
            </a:rPr>
            <a:t>22,503</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2,740</a:t>
          </a:r>
          <a:r>
            <a:rPr kumimoji="1" lang="ja-JP" altLang="en-US" sz="1300">
              <a:latin typeface="ＭＳ Ｐゴシック" panose="020B0600070205080204" pitchFamily="50" charset="-128"/>
              <a:ea typeface="ＭＳ Ｐゴシック" panose="020B0600070205080204" pitchFamily="50" charset="-128"/>
            </a:rPr>
            <a:t>円減少したものの依然として県平均を大きく上回り、類似団体内順位も上位である。農業用施設や基盤整備等の建設事業費によるものと考えられる。</a:t>
          </a:r>
        </a:p>
        <a:p>
          <a:r>
            <a:rPr kumimoji="1" lang="ja-JP" altLang="en-US" sz="1300">
              <a:latin typeface="ＭＳ Ｐゴシック" panose="020B0600070205080204" pitchFamily="50" charset="-128"/>
              <a:ea typeface="ＭＳ Ｐゴシック" panose="020B0600070205080204" pitchFamily="50" charset="-128"/>
            </a:rPr>
            <a:t>土木費は</a:t>
          </a:r>
          <a:r>
            <a:rPr kumimoji="1" lang="en-US" altLang="ja-JP" sz="1300">
              <a:latin typeface="ＭＳ Ｐゴシック" panose="020B0600070205080204" pitchFamily="50" charset="-128"/>
              <a:ea typeface="ＭＳ Ｐゴシック" panose="020B0600070205080204" pitchFamily="50" charset="-128"/>
            </a:rPr>
            <a:t>70,982</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1,388</a:t>
          </a:r>
          <a:r>
            <a:rPr kumimoji="1" lang="ja-JP" altLang="en-US" sz="1300">
              <a:latin typeface="ＭＳ Ｐゴシック" panose="020B0600070205080204" pitchFamily="50" charset="-128"/>
              <a:ea typeface="ＭＳ Ｐゴシック" panose="020B0600070205080204" pitchFamily="50" charset="-128"/>
            </a:rPr>
            <a:t>円増加したものの県平均を大きく上回り、類似団体内順位も上位である。道路維持事業、橋りょう長寿命化事業等の建設事業費によるものと考えられる。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実質収支額は、各年度歳入予算に対する決算の増収や歳出不用額の状況により増減はあるものの、赤字を示すマイナスとなることはなく、</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％前後で概ね適正に推移している。</a:t>
          </a:r>
        </a:p>
        <a:p>
          <a:r>
            <a:rPr kumimoji="1" lang="ja-JP" altLang="en-US" sz="1200">
              <a:latin typeface="ＭＳ ゴシック" pitchFamily="49" charset="-128"/>
              <a:ea typeface="ＭＳ ゴシック" pitchFamily="49" charset="-128"/>
            </a:rPr>
            <a:t>　実質単年度収支については、従前は大幅な黒字で推移してきたが、平成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年度からの普通交付税の合併算定替えの段階的縮減により急激に悪化した。ふるさと納税が好調であり、この歳入増加により収支バランスを図っている状況である。</a:t>
          </a:r>
        </a:p>
        <a:p>
          <a:r>
            <a:rPr kumimoji="1" lang="ja-JP" altLang="en-US" sz="1200">
              <a:latin typeface="ＭＳ ゴシック" pitchFamily="49" charset="-128"/>
              <a:ea typeface="ＭＳ ゴシック" pitchFamily="49" charset="-128"/>
            </a:rPr>
            <a:t>　財政調整基金残高については、近年は標準財政規模の約</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％前後で推移しており、今後も</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％を下回ることのないよう、適正に管理していく。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平成</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年度以降は実質収支が赤字となったり、公営企業会計に資金不足が生じたりしたことはない。</a:t>
          </a:r>
        </a:p>
        <a:p>
          <a:r>
            <a:rPr kumimoji="1" lang="ja-JP" altLang="en-US" sz="1400">
              <a:solidFill>
                <a:sysClr val="windowText" lastClr="000000"/>
              </a:solidFill>
              <a:latin typeface="ＭＳ ゴシック" pitchFamily="49" charset="-128"/>
              <a:ea typeface="ＭＳ ゴシック" pitchFamily="49" charset="-128"/>
            </a:rPr>
            <a:t>　令和元年度から令和６年度の実質収支額について、主な会計別にみると、一般会計は、令和２年度：</a:t>
          </a:r>
          <a:r>
            <a:rPr kumimoji="1" lang="en-US" altLang="ja-JP" sz="1400">
              <a:solidFill>
                <a:sysClr val="windowText" lastClr="000000"/>
              </a:solidFill>
              <a:latin typeface="ＭＳ ゴシック" pitchFamily="49" charset="-128"/>
              <a:ea typeface="ＭＳ ゴシック" pitchFamily="49" charset="-128"/>
            </a:rPr>
            <a:t>1,169</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1,668</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1,023</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1,124</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1,274</a:t>
          </a:r>
          <a:r>
            <a:rPr kumimoji="1" lang="ja-JP" altLang="en-US" sz="1400">
              <a:solidFill>
                <a:sysClr val="windowText" lastClr="000000"/>
              </a:solidFill>
              <a:latin typeface="ＭＳ ゴシック" pitchFamily="49" charset="-128"/>
              <a:ea typeface="ＭＳ ゴシック" pitchFamily="49" charset="-128"/>
            </a:rPr>
            <a:t>百万円、となっている。</a:t>
          </a:r>
        </a:p>
        <a:p>
          <a:r>
            <a:rPr kumimoji="1" lang="ja-JP" altLang="en-US" sz="1400">
              <a:solidFill>
                <a:sysClr val="windowText" lastClr="000000"/>
              </a:solidFill>
              <a:latin typeface="ＭＳ ゴシック" pitchFamily="49" charset="-128"/>
              <a:ea typeface="ＭＳ ゴシック" pitchFamily="49" charset="-128"/>
            </a:rPr>
            <a:t>　国民健康保険事業特別会計（事業勘定）は、令和２年度：</a:t>
          </a:r>
          <a:r>
            <a:rPr kumimoji="1" lang="en-US" altLang="ja-JP" sz="1400">
              <a:solidFill>
                <a:sysClr val="windowText" lastClr="000000"/>
              </a:solidFill>
              <a:latin typeface="ＭＳ ゴシック" pitchFamily="49" charset="-128"/>
              <a:ea typeface="ＭＳ ゴシック" pitchFamily="49" charset="-128"/>
            </a:rPr>
            <a:t>117</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131</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89</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91</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68</a:t>
          </a:r>
          <a:r>
            <a:rPr kumimoji="1" lang="ja-JP" altLang="en-US" sz="1400">
              <a:solidFill>
                <a:sysClr val="windowText" lastClr="000000"/>
              </a:solidFill>
              <a:latin typeface="ＭＳ ゴシック" pitchFamily="49" charset="-128"/>
              <a:ea typeface="ＭＳ ゴシック" pitchFamily="49" charset="-128"/>
            </a:rPr>
            <a:t>百万円となっている。</a:t>
          </a:r>
        </a:p>
        <a:p>
          <a:r>
            <a:rPr kumimoji="1" lang="ja-JP" altLang="en-US" sz="1400">
              <a:solidFill>
                <a:sysClr val="windowText" lastClr="000000"/>
              </a:solidFill>
              <a:latin typeface="ＭＳ ゴシック" pitchFamily="49" charset="-128"/>
              <a:ea typeface="ＭＳ ゴシック" pitchFamily="49" charset="-128"/>
            </a:rPr>
            <a:t>　介護保険事業特別会計は、令和２年度：</a:t>
          </a:r>
          <a:r>
            <a:rPr kumimoji="1" lang="en-US" altLang="ja-JP" sz="1400">
              <a:solidFill>
                <a:sysClr val="windowText" lastClr="000000"/>
              </a:solidFill>
              <a:latin typeface="ＭＳ ゴシック" pitchFamily="49" charset="-128"/>
              <a:ea typeface="ＭＳ ゴシック" pitchFamily="49" charset="-128"/>
            </a:rPr>
            <a:t>489</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371</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549</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492</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472</a:t>
          </a:r>
          <a:r>
            <a:rPr kumimoji="1" lang="ja-JP" altLang="en-US" sz="1400">
              <a:solidFill>
                <a:sysClr val="windowText" lastClr="000000"/>
              </a:solidFill>
              <a:latin typeface="ＭＳ ゴシック" pitchFamily="49" charset="-128"/>
              <a:ea typeface="ＭＳ ゴシック" pitchFamily="49" charset="-128"/>
            </a:rPr>
            <a:t>百万円となっており、いずれも黒字となっている。</a:t>
          </a:r>
        </a:p>
        <a:p>
          <a:r>
            <a:rPr kumimoji="1" lang="ja-JP" altLang="en-US" sz="1400">
              <a:solidFill>
                <a:sysClr val="windowText" lastClr="000000"/>
              </a:solidFill>
              <a:latin typeface="ＭＳ ゴシック" pitchFamily="49" charset="-128"/>
              <a:ea typeface="ＭＳ ゴシック" pitchFamily="49" charset="-128"/>
            </a:rPr>
            <a:t>　公営企業会計では、水道事業会計で令和２年度：</a:t>
          </a:r>
          <a:r>
            <a:rPr kumimoji="1" lang="en-US" altLang="ja-JP" sz="1400">
              <a:solidFill>
                <a:sysClr val="windowText" lastClr="000000"/>
              </a:solidFill>
              <a:latin typeface="ＭＳ ゴシック" pitchFamily="49" charset="-128"/>
              <a:ea typeface="ＭＳ ゴシック" pitchFamily="49" charset="-128"/>
            </a:rPr>
            <a:t>3,345</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3,328</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3,056</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2,834</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2,296</a:t>
          </a:r>
          <a:r>
            <a:rPr kumimoji="1" lang="ja-JP" altLang="en-US" sz="1400">
              <a:solidFill>
                <a:sysClr val="windowText" lastClr="000000"/>
              </a:solidFill>
              <a:latin typeface="ＭＳ ゴシック" pitchFamily="49" charset="-128"/>
              <a:ea typeface="ＭＳ ゴシック" pitchFamily="49" charset="-128"/>
            </a:rPr>
            <a:t>百万円の剰余額が発生し、下水道事業会計で令和２年度：</a:t>
          </a:r>
          <a:r>
            <a:rPr kumimoji="1" lang="en-US" altLang="ja-JP" sz="1400">
              <a:solidFill>
                <a:sysClr val="windowText" lastClr="000000"/>
              </a:solidFill>
              <a:latin typeface="ＭＳ ゴシック" pitchFamily="49" charset="-128"/>
              <a:ea typeface="ＭＳ ゴシック" pitchFamily="49" charset="-128"/>
            </a:rPr>
            <a:t>1,907</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2,089</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2,216</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2,299</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1,948</a:t>
          </a:r>
          <a:r>
            <a:rPr kumimoji="1" lang="ja-JP" altLang="en-US" sz="1400">
              <a:solidFill>
                <a:sysClr val="windowText" lastClr="000000"/>
              </a:solidFill>
              <a:latin typeface="ＭＳ ゴシック" pitchFamily="49" charset="-128"/>
              <a:ea typeface="ＭＳ ゴシック" pitchFamily="49" charset="-128"/>
            </a:rPr>
            <a:t>百万円の剰余額が発生している。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令和６年度の元利償還金等の構成比は、一般会計等の元利償還金が全体の</a:t>
          </a:r>
          <a:r>
            <a:rPr kumimoji="1" lang="en-US" altLang="ja-JP" sz="1200">
              <a:latin typeface="ＭＳ ゴシック" pitchFamily="49" charset="-128"/>
              <a:ea typeface="ＭＳ ゴシック" pitchFamily="49" charset="-128"/>
            </a:rPr>
            <a:t>64.2</a:t>
          </a:r>
          <a:r>
            <a:rPr kumimoji="1" lang="ja-JP" altLang="en-US" sz="1200">
              <a:latin typeface="ＭＳ ゴシック" pitchFamily="49" charset="-128"/>
              <a:ea typeface="ＭＳ ゴシック" pitchFamily="49" charset="-128"/>
            </a:rPr>
            <a:t>％を占めており、準元利償還金では、公営企業債の元利償還金に対する繰入金が</a:t>
          </a:r>
          <a:r>
            <a:rPr kumimoji="1" lang="en-US" altLang="ja-JP" sz="1200">
              <a:latin typeface="ＭＳ ゴシック" pitchFamily="49" charset="-128"/>
              <a:ea typeface="ＭＳ ゴシック" pitchFamily="49" charset="-128"/>
            </a:rPr>
            <a:t>26.6</a:t>
          </a:r>
          <a:r>
            <a:rPr kumimoji="1" lang="ja-JP" altLang="en-US" sz="1200">
              <a:latin typeface="ＭＳ ゴシック" pitchFamily="49" charset="-128"/>
              <a:ea typeface="ＭＳ ゴシック" pitchFamily="49" charset="-128"/>
            </a:rPr>
            <a:t>％、組合等が起こした地方債の元利償還金に対する負担率等が</a:t>
          </a:r>
          <a:r>
            <a:rPr kumimoji="1" lang="en-US" altLang="ja-JP" sz="1200">
              <a:latin typeface="ＭＳ ゴシック" pitchFamily="49" charset="-128"/>
              <a:ea typeface="ＭＳ ゴシック" pitchFamily="49" charset="-128"/>
            </a:rPr>
            <a:t>9.2</a:t>
          </a:r>
          <a:r>
            <a:rPr kumimoji="1" lang="ja-JP" altLang="en-US" sz="1200">
              <a:latin typeface="ＭＳ ゴシック" pitchFamily="49" charset="-128"/>
              <a:ea typeface="ＭＳ ゴシック" pitchFamily="49" charset="-128"/>
            </a:rPr>
            <a:t>％となっている。前年度との比較では、元利償還金等が</a:t>
          </a:r>
          <a:r>
            <a:rPr kumimoji="1" lang="en-US" altLang="ja-JP" sz="1200">
              <a:latin typeface="ＭＳ ゴシック" pitchFamily="49" charset="-128"/>
              <a:ea typeface="ＭＳ ゴシック" pitchFamily="49" charset="-128"/>
            </a:rPr>
            <a:t>783</a:t>
          </a:r>
          <a:r>
            <a:rPr kumimoji="1" lang="ja-JP" altLang="en-US" sz="1200">
              <a:latin typeface="ＭＳ ゴシック" pitchFamily="49" charset="-128"/>
              <a:ea typeface="ＭＳ ゴシック" pitchFamily="49" charset="-128"/>
            </a:rPr>
            <a:t>百万円減額、算入公債費等が</a:t>
          </a:r>
          <a:r>
            <a:rPr kumimoji="1" lang="en-US" altLang="ja-JP" sz="1200">
              <a:latin typeface="ＭＳ ゴシック" pitchFamily="49" charset="-128"/>
              <a:ea typeface="ＭＳ ゴシック" pitchFamily="49" charset="-128"/>
            </a:rPr>
            <a:t>585</a:t>
          </a:r>
          <a:r>
            <a:rPr kumimoji="1" lang="ja-JP" altLang="en-US" sz="1200">
              <a:latin typeface="ＭＳ ゴシック" pitchFamily="49" charset="-128"/>
              <a:ea typeface="ＭＳ ゴシック" pitchFamily="49" charset="-128"/>
            </a:rPr>
            <a:t>百万円減額、実質公債費比率の分子が</a:t>
          </a:r>
          <a:r>
            <a:rPr kumimoji="1" lang="en-US" altLang="ja-JP" sz="1200">
              <a:latin typeface="ＭＳ ゴシック" pitchFamily="49" charset="-128"/>
              <a:ea typeface="ＭＳ ゴシック" pitchFamily="49" charset="-128"/>
            </a:rPr>
            <a:t>198</a:t>
          </a:r>
          <a:r>
            <a:rPr kumimoji="1" lang="ja-JP" altLang="en-US" sz="1200">
              <a:latin typeface="ＭＳ ゴシック" pitchFamily="49" charset="-128"/>
              <a:ea typeface="ＭＳ ゴシック" pitchFamily="49" charset="-128"/>
            </a:rPr>
            <a:t>百万円減額している。令和２年度と比較すると、元利償還金等、算入公債費等ともに減額している。実質公債費比率の分子（令和２～６年度）は、令和４年度を除いて改善傾向となっている。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今後も引き続き、地方債の計画的な発行、発行抑制、償還期間の適正化並びに積極的な繰上償還に努めるとともに、交付税算入率が有利な起債の活用など、公債費負担の軽減に努める。</a:t>
          </a: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兵庫グリーン県民債（グリーンボンド：５年満期一括償還）のための積み立てが令和５年度から開始し、令和６年度も積み立てを行った。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令和６年度の将来負担額の構成比は、一般会計等に係る地方債の現在高が</a:t>
          </a:r>
          <a:r>
            <a:rPr kumimoji="1" lang="en-US" altLang="ja-JP" sz="1400">
              <a:latin typeface="ＭＳ ゴシック" pitchFamily="49" charset="-128"/>
              <a:ea typeface="ＭＳ ゴシック" pitchFamily="49" charset="-128"/>
            </a:rPr>
            <a:t>44.2</a:t>
          </a:r>
          <a:r>
            <a:rPr kumimoji="1" lang="ja-JP" altLang="en-US" sz="1400">
              <a:latin typeface="ＭＳ ゴシック" pitchFamily="49" charset="-128"/>
              <a:ea typeface="ＭＳ ゴシック" pitchFamily="49" charset="-128"/>
            </a:rPr>
            <a:t>％、公営企業債等繰入見込額が</a:t>
          </a:r>
          <a:r>
            <a:rPr kumimoji="1" lang="en-US" altLang="ja-JP" sz="1400">
              <a:latin typeface="ＭＳ ゴシック" pitchFamily="49" charset="-128"/>
              <a:ea typeface="ＭＳ ゴシック" pitchFamily="49" charset="-128"/>
            </a:rPr>
            <a:t>37.8</a:t>
          </a:r>
          <a:r>
            <a:rPr kumimoji="1" lang="ja-JP" altLang="en-US" sz="1400">
              <a:latin typeface="ＭＳ ゴシック" pitchFamily="49" charset="-128"/>
              <a:ea typeface="ＭＳ ゴシック" pitchFamily="49" charset="-128"/>
            </a:rPr>
            <a:t>％、組合等（豊岡病院組合）負担等見込額が</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％となっている。これらを合わせると全体の</a:t>
          </a:r>
          <a:r>
            <a:rPr kumimoji="1" lang="en-US" altLang="ja-JP" sz="1400">
              <a:latin typeface="ＭＳ ゴシック" pitchFamily="49" charset="-128"/>
              <a:ea typeface="ＭＳ ゴシック" pitchFamily="49" charset="-128"/>
            </a:rPr>
            <a:t>93.3</a:t>
          </a:r>
          <a:r>
            <a:rPr kumimoji="1" lang="ja-JP" altLang="en-US" sz="1400">
              <a:latin typeface="ＭＳ ゴシック" pitchFamily="49" charset="-128"/>
              <a:ea typeface="ＭＳ ゴシック" pitchFamily="49" charset="-128"/>
            </a:rPr>
            <a:t>％を占めている。</a:t>
          </a:r>
        </a:p>
        <a:p>
          <a:r>
            <a:rPr kumimoji="1" lang="ja-JP" altLang="en-US" sz="1400">
              <a:latin typeface="ＭＳ ゴシック" pitchFamily="49" charset="-128"/>
              <a:ea typeface="ＭＳ ゴシック" pitchFamily="49" charset="-128"/>
            </a:rPr>
            <a:t>　前年度との比較では、将来負担額は</a:t>
          </a:r>
          <a:r>
            <a:rPr kumimoji="1" lang="en-US" altLang="ja-JP" sz="1400">
              <a:latin typeface="ＭＳ ゴシック" pitchFamily="49" charset="-128"/>
              <a:ea typeface="ＭＳ ゴシック" pitchFamily="49" charset="-128"/>
            </a:rPr>
            <a:t>6,332</a:t>
          </a:r>
          <a:r>
            <a:rPr kumimoji="1" lang="ja-JP" altLang="en-US" sz="1400">
              <a:latin typeface="ＭＳ ゴシック" pitchFamily="49" charset="-128"/>
              <a:ea typeface="ＭＳ ゴシック" pitchFamily="49" charset="-128"/>
            </a:rPr>
            <a:t>百万円の減額で、充当可能財源等も</a:t>
          </a:r>
          <a:r>
            <a:rPr kumimoji="1" lang="en-US" altLang="ja-JP" sz="1400">
              <a:latin typeface="ＭＳ ゴシック" pitchFamily="49" charset="-128"/>
              <a:ea typeface="ＭＳ ゴシック" pitchFamily="49" charset="-128"/>
            </a:rPr>
            <a:t>3,603</a:t>
          </a:r>
          <a:r>
            <a:rPr kumimoji="1" lang="ja-JP" altLang="en-US" sz="1400">
              <a:latin typeface="ＭＳ ゴシック" pitchFamily="49" charset="-128"/>
              <a:ea typeface="ＭＳ ゴシック" pitchFamily="49" charset="-128"/>
            </a:rPr>
            <a:t>百万円減額した結果、将来負担比率の分子は</a:t>
          </a:r>
          <a:r>
            <a:rPr kumimoji="1" lang="en-US" altLang="ja-JP" sz="1400">
              <a:latin typeface="ＭＳ ゴシック" pitchFamily="49" charset="-128"/>
              <a:ea typeface="ＭＳ ゴシック" pitchFamily="49" charset="-128"/>
            </a:rPr>
            <a:t>2,730</a:t>
          </a:r>
          <a:r>
            <a:rPr kumimoji="1" lang="ja-JP" altLang="en-US" sz="1400">
              <a:latin typeface="ＭＳ ゴシック" pitchFamily="49" charset="-128"/>
              <a:ea typeface="ＭＳ ゴシック" pitchFamily="49" charset="-128"/>
            </a:rPr>
            <a:t>百万円の減少となった。</a:t>
          </a:r>
        </a:p>
        <a:p>
          <a:r>
            <a:rPr kumimoji="1" lang="ja-JP" altLang="en-US" sz="1400">
              <a:latin typeface="ＭＳ ゴシック" pitchFamily="49" charset="-128"/>
              <a:ea typeface="ＭＳ ゴシック" pitchFamily="49" charset="-128"/>
            </a:rPr>
            <a:t>　将来負担額については、一般会計等に係る地方債の現在高の減少が将来負担比率の分子及び比率を押し下げる要因となっており、地方債の現在高が年々減少していることから、将来負担比率の分子も減少傾向である。</a:t>
          </a:r>
        </a:p>
        <a:p>
          <a:r>
            <a:rPr kumimoji="1" lang="ja-JP" altLang="en-US" sz="1400">
              <a:latin typeface="ＭＳ ゴシック" pitchFamily="49" charset="-128"/>
              <a:ea typeface="ＭＳ ゴシック" pitchFamily="49" charset="-128"/>
            </a:rPr>
            <a:t>　今後とも引き続き、地方債の計画的な発行、発行抑制、償還期間の適正化並びに積極的な繰上償還に努めるとともに、交付税算入率が有利な起債の活用など、将来負担の軽減に努める。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兵庫県豊岡市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百万円の増額となった。増額理由は、経費節減等と考えられる。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地方財政法第７条第１項の規定に基づく積み立てについて、それぞれの条例において財政調整基金、市債管理基金、公共施設整備基金に、市長が定める額を積み立てると定めている。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決算時のそれぞれの基金残高を勘案し、適切な積み立てを行うこととする。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財政調整基金は、「純財政調整基金」分として、標準財政規模の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公共施設整備基金：公共施設再編計画等に基づき、公共施設の整備、除却等に要する資金に充てるもので、平成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年度に創設したもの。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地域振興基金：市民の利便性向上及び連携の強化並びに均衡のとれた地域振興を図る。合併特例債を原資に創設したもの。ふるさと納税を積み立てる。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被災者生活再建支援基金：自然災害又は感染症により被害を受けた者の生活再建、事業再建等を支援する施策の経費に活用する。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森林環境基金：森林整備の推進及び森林環境の保全に必要な費用の財源として活用する。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公共施設整備基金：基金利子等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百万円を積み立てる一方、公共施設の整備工事等で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地域振興基金：ふるさと納税として前年度歳入した額とほぼ同額を地域振興基金から繰入れ、地域振興に資する事業の財源として活用。令和６年度ふるさと納税分から返礼品等の事務費を除いた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百万円を基金に積み立てる一方、令和５年度ふるさと納税分等の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百万円を取り崩し地域振興の財源として活用した。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森林環境基金：森林等の環境保全事業推進を目的として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公共施設整備基金：当該基金は、地方財政法第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の規定に基づく積み立てを行うこととしているので、財政調整基金の残高を勘案しながら、可能な限り積み立てを行うこととする。また、今後、公共施設の除却のうち起債充当外への経費につい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地域振興基金：今後も引き続き、地域振興に資する事業の財源として活用していく。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森林環境基金：森林等の環境保全事業への活用を推進する。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令和６年度は、前年度の決算剰余金や基金利子の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百万円を基金に積み立て、一方で収支不足等のため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百万円を取り崩した。その結果前年度より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百万円の増額となった。増額理由は、経費節減等と考えられる。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収支不足を補うため、財政調整基金を取り崩して財政運営を行っている状況である。一般的には財政調整基金の残高は標準財政規模の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％以上が望ましいとされている。本市の標準財政規模は令和６年度で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億円であり、その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億円となる。特定目的化分を除く純財政調整基金分として、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億円程度を確保し、健全な財政運営を行う。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令和６年度は、通常の市債繰上償還財源と、高校生通学定期補助分等に係る財源として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百万円を積み立てた。一方、庁舎建設事業の償還財源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百万円を含む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百万円を取り崩し、結果として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必要に応じて地方財政法第７条第１項の規定に基づく積み立てを行う。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また、今後の償還予定を勘案し、健全な財政運営の観点から地方債償還の平準化を図る。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B5A20B3-2DA9-44B4-B88D-A3AA340F7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8C17809-5996-4284-B6C2-397F05C91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50C7A63-507C-4068-9B67-C64E72E8D35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20E5E2C-A889-4E80-ACB3-CF4B86694A0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47F906B-E0F5-4D8B-8D21-DC878618297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FA1EB3C-E0A1-4B6F-BCD7-868D45C5106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0C8B93B-E096-4726-AC96-66E62AE550B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2EE6E63-E700-4A94-B284-4296E6DD868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1DA6396-3B5D-42E9-935D-1BFEC3F4354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902AD53-06B7-417B-AA99-8C38F74FDC1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A81C49B-7087-4E5B-904D-ED0F76F36B7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94B9527-984B-4966-BAA8-AAF0D6872B3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2D62836-BD06-407B-A901-194A9DBD1CA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F8A57D0-2ECD-4D94-BA21-68E881ADBE3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AB0482C-DB89-47C7-9FBD-124F612C4FF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1BEADE0-27C0-492D-AD8B-5625B2092F9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06CE216-1ACA-4AAA-8622-FAAB9178BBB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A9FC854-F9F2-46CD-BA73-E64C99FD7C9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5B04F6F-8EFF-447B-A85B-0B28AD5EAF0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48D98D6-0785-4445-964A-EFF81C6ADF9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E46FB12-5F7F-4724-872D-4D087FAA4BE3}"/>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3F254DD-EA65-42A7-86FB-FDBF8B44E56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764426C-E6F4-4BF2-A10C-A0CAFCE1C2C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79991F9-01BD-48C9-AD5A-122CE1EBA45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87D4FFC-AA90-4BD8-9697-D0D0161869A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D2BB726-095A-4133-ADFF-67714FBF476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9025335-DC31-4603-8C7C-FEC0BCB3E8B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60DF33F-6929-4C5A-8DA3-EC9E3885489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50B55E5-1F9A-4724-AF92-B1021FDB49B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04D6033-59BE-49AF-94DF-B0A829DE283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4B64D44-921C-412D-A6E7-B020FFD0A27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9C428C0-B06B-4B7A-B5E0-7CEB692DCD8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2B7FF9C-297B-425B-A34B-0C4F9F2BB88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B455418-D133-43B3-BB5E-DB9EEA4A9E1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322F5E1-61F6-40CE-A207-1040B90164C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229E027-A07F-4552-9619-BAF7975FDDD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7196CDC-1A1B-4FEE-AFAA-C990F601B29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2B20145-B39B-4640-B1DA-1E4401DA183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1CB7815-CFB0-4A4B-ADCD-81E18B2FB99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247F12B-C00B-4717-AED2-F971DF96B2B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B018460-A2F2-47A4-A511-E1599A95212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07E8F09-7D6E-4D1D-BB15-FAF45B9095F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630A1BA-3DA7-461B-95E2-09B80CF4D3F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E5EB163-1408-43C6-A7D8-E0B6D79F968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8E60CF0-01C8-4E57-8812-F56B4992BF9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6873CBC-E2B2-4008-B35A-EA48659CE669}"/>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CEBEADD-D343-4A53-9602-1E0244F48C80}"/>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有形固定資産減価償却率は上昇傾向にあり、兵庫県平均、類似団体内平均、全国平均いずれをも上回っている。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2014</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年度に策定した公共施設等総合管理計画において、公共施設等の延べ床面積を</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％削減するという目標を掲げ、</a:t>
          </a:r>
          <a:r>
            <a:rPr kumimoji="1" lang="en-US" altLang="ja-JP" sz="1100">
              <a:latin typeface="ＭＳ Ｐゴシック" panose="020B0600070205080204" pitchFamily="50" charset="-128"/>
              <a:ea typeface="ＭＳ Ｐゴシック" panose="020B0600070205080204" pitchFamily="50" charset="-128"/>
            </a:rPr>
            <a:t>2020</a:t>
          </a:r>
          <a:r>
            <a:rPr kumimoji="1" lang="ja-JP" altLang="en-US" sz="1100">
              <a:latin typeface="ＭＳ Ｐゴシック" panose="020B0600070205080204" pitchFamily="50" charset="-128"/>
              <a:ea typeface="ＭＳ Ｐゴシック" panose="020B0600070205080204" pitchFamily="50" charset="-128"/>
            </a:rPr>
            <a:t>年度に実施した地域デザイン懇談会の結果も踏まえ、公共施設等の集約化・複合化を進めるなど、施設保有量の適正化に取り組んでいく。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816B7B5-6ABE-486F-BE0B-670F4F7574B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4B4BEE9-48CF-47D4-84F6-B4BEAC034CA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E616EE1-5AAE-42A1-8E13-40943885693F}"/>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1318220-5985-42DB-9CF5-A9371CE2A38A}"/>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9E85418-D1C4-406F-B75F-BD22E317BB46}"/>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123FF6D-3818-466F-AD92-10B41A3A8F68}"/>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2B99A16-5094-4474-AD2D-93B542F288BD}"/>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A4820D3-A3E0-4787-B705-FD5BC7769A32}"/>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C563BA7-7089-4D73-8DDC-A10A33F1F4E9}"/>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891CCB4-624B-475B-852C-2BD71F351A26}"/>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53B1245-45B9-494B-BB17-60F4D334A713}"/>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11F33D5-88B0-4217-A807-0D355B1985D9}"/>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CC09441-E56D-490E-AF81-ADE8749AF425}"/>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B03B2D7-5764-4D8D-BFE0-9FCB22356F7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306AF09-D46D-4C6A-A6C5-5B18853A063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5BE3D77-64F7-46DC-BD80-C3AC15C4A5C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CE5A414D-7EDA-4443-9648-217B469F04B9}"/>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BE273EB0-0E5C-4311-B024-113BEB9197CF}"/>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9E960C92-D004-4CC0-821B-EEF5B4AC42E4}"/>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FE92A8DC-B285-4958-92CA-2648415772ED}"/>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B3DAE2D3-53D2-4141-AFF8-4DCE1B0D4CF0}"/>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FD459267-394F-4D04-B150-D508835FEE4E}"/>
            </a:ext>
          </a:extLst>
        </xdr:cNvPr>
        <xdr:cNvSpPr txBox="1"/>
      </xdr:nvSpPr>
      <xdr:spPr>
        <a:xfrm>
          <a:off x="4359275" y="5817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B94250B4-DFE9-404B-81B6-EB883409EB56}"/>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FE6F644-60B6-48F7-9B35-CB8D6760E6F8}"/>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E4FC88CE-EE7C-4924-AD79-9DAA640E0B8A}"/>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A3745DC-1088-49D8-A72A-B6A9B3B13C41}"/>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895A62D6-B249-4456-9FC3-6884078FB5EC}"/>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360308B-631B-4287-A98E-13F893DC6E1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82BBB0D-EB90-42C8-8D25-2FD71BBFD61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6B9E9D8-A52E-4B9D-8075-108E53D593D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E19B713-91AF-4260-9FF5-5A100521E9A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C87A0A0-7644-4A15-A919-533D5B893672}"/>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151977</xdr:rowOff>
    </xdr:from>
    <xdr:to>
      <xdr:col>23</xdr:col>
      <xdr:colOff>136525</xdr:colOff>
      <xdr:row>33</xdr:row>
      <xdr:rowOff>82127</xdr:rowOff>
    </xdr:to>
    <xdr:sp macro="" textlink="">
      <xdr:nvSpPr>
        <xdr:cNvPr id="81" name="楕円 80">
          <a:extLst>
            <a:ext uri="{FF2B5EF4-FFF2-40B4-BE49-F238E27FC236}">
              <a16:creationId xmlns:a16="http://schemas.microsoft.com/office/drawing/2014/main" id="{F305F7E4-6BF0-4BE6-A34E-4E4E189934E0}"/>
            </a:ext>
          </a:extLst>
        </xdr:cNvPr>
        <xdr:cNvSpPr/>
      </xdr:nvSpPr>
      <xdr:spPr>
        <a:xfrm>
          <a:off x="4254500" y="61527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130404</xdr:rowOff>
    </xdr:from>
    <xdr:ext cx="405111" cy="259045"/>
    <xdr:sp macro="" textlink="">
      <xdr:nvSpPr>
        <xdr:cNvPr id="82" name="有形固定資産減価償却率該当値テキスト">
          <a:extLst>
            <a:ext uri="{FF2B5EF4-FFF2-40B4-BE49-F238E27FC236}">
              <a16:creationId xmlns:a16="http://schemas.microsoft.com/office/drawing/2014/main" id="{AF931812-B094-41C5-A9D1-A2C4CB72C46E}"/>
            </a:ext>
          </a:extLst>
        </xdr:cNvPr>
        <xdr:cNvSpPr txBox="1"/>
      </xdr:nvSpPr>
      <xdr:spPr>
        <a:xfrm>
          <a:off x="4359275" y="613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105198</xdr:rowOff>
    </xdr:from>
    <xdr:to>
      <xdr:col>19</xdr:col>
      <xdr:colOff>187325</xdr:colOff>
      <xdr:row>33</xdr:row>
      <xdr:rowOff>35348</xdr:rowOff>
    </xdr:to>
    <xdr:sp macro="" textlink="">
      <xdr:nvSpPr>
        <xdr:cNvPr id="83" name="楕円 82">
          <a:extLst>
            <a:ext uri="{FF2B5EF4-FFF2-40B4-BE49-F238E27FC236}">
              <a16:creationId xmlns:a16="http://schemas.microsoft.com/office/drawing/2014/main" id="{47A5B6E9-DED8-467F-B896-48ABAE010F52}"/>
            </a:ext>
          </a:extLst>
        </xdr:cNvPr>
        <xdr:cNvSpPr/>
      </xdr:nvSpPr>
      <xdr:spPr>
        <a:xfrm>
          <a:off x="3616325" y="6102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155998</xdr:rowOff>
    </xdr:from>
    <xdr:to>
      <xdr:col>23</xdr:col>
      <xdr:colOff>85725</xdr:colOff>
      <xdr:row>33</xdr:row>
      <xdr:rowOff>31327</xdr:rowOff>
    </xdr:to>
    <xdr:cxnSp macro="">
      <xdr:nvCxnSpPr>
        <xdr:cNvPr id="84" name="直線コネクタ 83">
          <a:extLst>
            <a:ext uri="{FF2B5EF4-FFF2-40B4-BE49-F238E27FC236}">
              <a16:creationId xmlns:a16="http://schemas.microsoft.com/office/drawing/2014/main" id="{F04D2661-B9D3-45AB-B8A5-B84B6DAEF250}"/>
            </a:ext>
          </a:extLst>
        </xdr:cNvPr>
        <xdr:cNvCxnSpPr/>
      </xdr:nvCxnSpPr>
      <xdr:spPr>
        <a:xfrm>
          <a:off x="3673475" y="6159923"/>
          <a:ext cx="628650" cy="3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54822</xdr:rowOff>
    </xdr:from>
    <xdr:to>
      <xdr:col>15</xdr:col>
      <xdr:colOff>187325</xdr:colOff>
      <xdr:row>32</xdr:row>
      <xdr:rowOff>156422</xdr:rowOff>
    </xdr:to>
    <xdr:sp macro="" textlink="">
      <xdr:nvSpPr>
        <xdr:cNvPr id="85" name="楕円 84">
          <a:extLst>
            <a:ext uri="{FF2B5EF4-FFF2-40B4-BE49-F238E27FC236}">
              <a16:creationId xmlns:a16="http://schemas.microsoft.com/office/drawing/2014/main" id="{66728D32-7733-4A3B-8F93-58FA52BE492D}"/>
            </a:ext>
          </a:extLst>
        </xdr:cNvPr>
        <xdr:cNvSpPr/>
      </xdr:nvSpPr>
      <xdr:spPr>
        <a:xfrm>
          <a:off x="2930525" y="60555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105622</xdr:rowOff>
    </xdr:from>
    <xdr:to>
      <xdr:col>19</xdr:col>
      <xdr:colOff>136525</xdr:colOff>
      <xdr:row>32</xdr:row>
      <xdr:rowOff>155998</xdr:rowOff>
    </xdr:to>
    <xdr:cxnSp macro="">
      <xdr:nvCxnSpPr>
        <xdr:cNvPr id="86" name="直線コネクタ 85">
          <a:extLst>
            <a:ext uri="{FF2B5EF4-FFF2-40B4-BE49-F238E27FC236}">
              <a16:creationId xmlns:a16="http://schemas.microsoft.com/office/drawing/2014/main" id="{96184A30-3F81-4519-A0AB-ED2229B5703C}"/>
            </a:ext>
          </a:extLst>
        </xdr:cNvPr>
        <xdr:cNvCxnSpPr/>
      </xdr:nvCxnSpPr>
      <xdr:spPr>
        <a:xfrm>
          <a:off x="2987675" y="6103197"/>
          <a:ext cx="685800" cy="5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4445</xdr:rowOff>
    </xdr:from>
    <xdr:to>
      <xdr:col>11</xdr:col>
      <xdr:colOff>187325</xdr:colOff>
      <xdr:row>32</xdr:row>
      <xdr:rowOff>106045</xdr:rowOff>
    </xdr:to>
    <xdr:sp macro="" textlink="">
      <xdr:nvSpPr>
        <xdr:cNvPr id="87" name="楕円 86">
          <a:extLst>
            <a:ext uri="{FF2B5EF4-FFF2-40B4-BE49-F238E27FC236}">
              <a16:creationId xmlns:a16="http://schemas.microsoft.com/office/drawing/2014/main" id="{CE9946F9-844A-43C1-A718-DA7F15FCEEED}"/>
            </a:ext>
          </a:extLst>
        </xdr:cNvPr>
        <xdr:cNvSpPr/>
      </xdr:nvSpPr>
      <xdr:spPr>
        <a:xfrm>
          <a:off x="2244725" y="6008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55245</xdr:rowOff>
    </xdr:from>
    <xdr:to>
      <xdr:col>15</xdr:col>
      <xdr:colOff>136525</xdr:colOff>
      <xdr:row>32</xdr:row>
      <xdr:rowOff>105622</xdr:rowOff>
    </xdr:to>
    <xdr:cxnSp macro="">
      <xdr:nvCxnSpPr>
        <xdr:cNvPr id="88" name="直線コネクタ 87">
          <a:extLst>
            <a:ext uri="{FF2B5EF4-FFF2-40B4-BE49-F238E27FC236}">
              <a16:creationId xmlns:a16="http://schemas.microsoft.com/office/drawing/2014/main" id="{769A9372-DBB2-4734-B017-C34020BD7925}"/>
            </a:ext>
          </a:extLst>
        </xdr:cNvPr>
        <xdr:cNvCxnSpPr/>
      </xdr:nvCxnSpPr>
      <xdr:spPr>
        <a:xfrm>
          <a:off x="2301875" y="6055995"/>
          <a:ext cx="6858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125518</xdr:rowOff>
    </xdr:from>
    <xdr:to>
      <xdr:col>7</xdr:col>
      <xdr:colOff>187325</xdr:colOff>
      <xdr:row>32</xdr:row>
      <xdr:rowOff>55668</xdr:rowOff>
    </xdr:to>
    <xdr:sp macro="" textlink="">
      <xdr:nvSpPr>
        <xdr:cNvPr id="89" name="楕円 88">
          <a:extLst>
            <a:ext uri="{FF2B5EF4-FFF2-40B4-BE49-F238E27FC236}">
              <a16:creationId xmlns:a16="http://schemas.microsoft.com/office/drawing/2014/main" id="{56E0213F-40FA-4430-B390-FA44819C665E}"/>
            </a:ext>
          </a:extLst>
        </xdr:cNvPr>
        <xdr:cNvSpPr/>
      </xdr:nvSpPr>
      <xdr:spPr>
        <a:xfrm>
          <a:off x="1558925" y="59611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4868</xdr:rowOff>
    </xdr:from>
    <xdr:to>
      <xdr:col>11</xdr:col>
      <xdr:colOff>136525</xdr:colOff>
      <xdr:row>32</xdr:row>
      <xdr:rowOff>55245</xdr:rowOff>
    </xdr:to>
    <xdr:cxnSp macro="">
      <xdr:nvCxnSpPr>
        <xdr:cNvPr id="90" name="直線コネクタ 89">
          <a:extLst>
            <a:ext uri="{FF2B5EF4-FFF2-40B4-BE49-F238E27FC236}">
              <a16:creationId xmlns:a16="http://schemas.microsoft.com/office/drawing/2014/main" id="{3FFDBDF6-BF75-4B15-87F2-B26DD92E552A}"/>
            </a:ext>
          </a:extLst>
        </xdr:cNvPr>
        <xdr:cNvCxnSpPr/>
      </xdr:nvCxnSpPr>
      <xdr:spPr>
        <a:xfrm>
          <a:off x="1616075" y="6008793"/>
          <a:ext cx="6858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3A905EB5-02EE-4F21-8EF2-9CB5B678CC0A}"/>
            </a:ext>
          </a:extLst>
        </xdr:cNvPr>
        <xdr:cNvSpPr txBox="1"/>
      </xdr:nvSpPr>
      <xdr:spPr>
        <a:xfrm>
          <a:off x="3474094" y="56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6B989F62-F053-49E2-9254-63504D4FF31A}"/>
            </a:ext>
          </a:extLst>
        </xdr:cNvPr>
        <xdr:cNvSpPr txBox="1"/>
      </xdr:nvSpPr>
      <xdr:spPr>
        <a:xfrm>
          <a:off x="27978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4A539F09-50AB-463E-AD01-BBD8390204D3}"/>
            </a:ext>
          </a:extLst>
        </xdr:cNvPr>
        <xdr:cNvSpPr txBox="1"/>
      </xdr:nvSpPr>
      <xdr:spPr>
        <a:xfrm>
          <a:off x="21120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4683B808-FF05-4EC4-B447-C417E51EC337}"/>
            </a:ext>
          </a:extLst>
        </xdr:cNvPr>
        <xdr:cNvSpPr txBox="1"/>
      </xdr:nvSpPr>
      <xdr:spPr>
        <a:xfrm>
          <a:off x="14262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26475</xdr:rowOff>
    </xdr:from>
    <xdr:ext cx="405111" cy="259045"/>
    <xdr:sp macro="" textlink="">
      <xdr:nvSpPr>
        <xdr:cNvPr id="95" name="n_1mainValue有形固定資産減価償却率">
          <a:extLst>
            <a:ext uri="{FF2B5EF4-FFF2-40B4-BE49-F238E27FC236}">
              <a16:creationId xmlns:a16="http://schemas.microsoft.com/office/drawing/2014/main" id="{D26EE5A7-4E51-466B-A53C-4754B1CE856A}"/>
            </a:ext>
          </a:extLst>
        </xdr:cNvPr>
        <xdr:cNvSpPr txBox="1"/>
      </xdr:nvSpPr>
      <xdr:spPr>
        <a:xfrm>
          <a:off x="3474094" y="6192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147549</xdr:rowOff>
    </xdr:from>
    <xdr:ext cx="405111" cy="259045"/>
    <xdr:sp macro="" textlink="">
      <xdr:nvSpPr>
        <xdr:cNvPr id="96" name="n_2mainValue有形固定資産減価償却率">
          <a:extLst>
            <a:ext uri="{FF2B5EF4-FFF2-40B4-BE49-F238E27FC236}">
              <a16:creationId xmlns:a16="http://schemas.microsoft.com/office/drawing/2014/main" id="{3F111D60-9DC4-4378-BB1F-DE8772C6EA1B}"/>
            </a:ext>
          </a:extLst>
        </xdr:cNvPr>
        <xdr:cNvSpPr txBox="1"/>
      </xdr:nvSpPr>
      <xdr:spPr>
        <a:xfrm>
          <a:off x="2797819" y="614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97172</xdr:rowOff>
    </xdr:from>
    <xdr:ext cx="405111" cy="259045"/>
    <xdr:sp macro="" textlink="">
      <xdr:nvSpPr>
        <xdr:cNvPr id="97" name="n_3mainValue有形固定資産減価償却率">
          <a:extLst>
            <a:ext uri="{FF2B5EF4-FFF2-40B4-BE49-F238E27FC236}">
              <a16:creationId xmlns:a16="http://schemas.microsoft.com/office/drawing/2014/main" id="{3F3C220C-6A30-49A6-8B3F-E94AD8CC8F4D}"/>
            </a:ext>
          </a:extLst>
        </xdr:cNvPr>
        <xdr:cNvSpPr txBox="1"/>
      </xdr:nvSpPr>
      <xdr:spPr>
        <a:xfrm>
          <a:off x="2112019" y="609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46795</xdr:rowOff>
    </xdr:from>
    <xdr:ext cx="405111" cy="259045"/>
    <xdr:sp macro="" textlink="">
      <xdr:nvSpPr>
        <xdr:cNvPr id="98" name="n_4mainValue有形固定資産減価償却率">
          <a:extLst>
            <a:ext uri="{FF2B5EF4-FFF2-40B4-BE49-F238E27FC236}">
              <a16:creationId xmlns:a16="http://schemas.microsoft.com/office/drawing/2014/main" id="{54739130-D8CF-4E2F-940F-424EB66D526B}"/>
            </a:ext>
          </a:extLst>
        </xdr:cNvPr>
        <xdr:cNvSpPr txBox="1"/>
      </xdr:nvSpPr>
      <xdr:spPr>
        <a:xfrm>
          <a:off x="1426219" y="6050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7A953CC-5AEB-42BD-9A7F-0D30A010626C}"/>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4620B06-2050-4AE6-856C-CD21269A3E8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436A953-DCD4-4B3B-AD1F-3AD9B8E3E2B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7487751-DB88-473A-8D26-2D87180B416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1B8C0B8-844F-42EA-B27D-C915BC3D8B3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6A819E0-ABDE-4284-BA88-C9BFB85C4F5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4E3006C-5CB7-44E8-A2B1-5886F2B888B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2F6A1C2-DE30-4BF5-8A4C-2832C094386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93013E9-74D0-4F87-8F65-DDEA34CFAFA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D108622-2E3A-4706-BAE2-02A8DB02DF4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A7FD6A2-6F26-4179-8F3F-212C687D9F49}"/>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2862113-1877-4863-AF20-F345644A223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B660842-4404-4731-9F20-5C3C60DCDCC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債務償還比率は改善傾向にあり、昨年度に引き続き兵庫県平均を下回ったものの、依然として全国平均は上回るなど高い水準にある。</a:t>
          </a:r>
        </a:p>
        <a:p>
          <a:r>
            <a:rPr kumimoji="1" lang="ja-JP" altLang="en-US" sz="1100">
              <a:latin typeface="ＭＳ Ｐゴシック" panose="020B0600070205080204" pitchFamily="50" charset="-128"/>
              <a:ea typeface="ＭＳ Ｐゴシック" panose="020B0600070205080204" pitchFamily="50" charset="-128"/>
            </a:rPr>
            <a:t>　今後も引き続き、地方債の発行抑制や交付税算入率の高い地方債の活用、繰上償還等に努め、公債費負担の適正化を図っていく。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34B36DC-73BD-4EAE-83B2-5422729EF1F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303605D-A4E9-4553-924B-107ED4E8D89F}"/>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CAAE59E-3064-44A1-96CC-17DEC3BF095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51A19A8-481A-4787-BE36-AE7C32355DEB}"/>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1D30364-A368-417D-A9DB-EDEAD6B6F869}"/>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F887257D-8B47-4227-BE4E-1A784C6E094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424ABC9-4F18-4F71-87FB-71108CA5E709}"/>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F5B412D-FB8B-4D2B-92CB-4104E11EAF07}"/>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00C6044-6A7C-40C1-97F6-63DE8D70E8ED}"/>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F164D1A0-4C1D-4D53-8233-2B02D9365052}"/>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6E122A1-C33B-488A-9B56-E8AEA9F56438}"/>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152FE393-E2A1-4336-AC04-4E85FF4BD3AB}"/>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03D0720-9CB6-4688-A711-3FCA56F9BB25}"/>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B690FDA-FAE7-4885-8822-D3B03EDF206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150B82E-E3AB-469F-90CD-387F5B1CABC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77912F8B-282A-4E2D-AACD-DC01362BA00C}"/>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6E6A8184-7C57-44E5-801B-2356EA1F4A5D}"/>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68736F83-95A0-486D-A259-9BC100C21F7A}"/>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6C547AAB-336A-419C-BDA9-9F87D6CB410E}"/>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A1C27D0-FCFB-493F-BCD6-CA9FCDDA6E5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4750474C-0388-4B2C-B309-6CBFEE729F9F}"/>
            </a:ext>
          </a:extLst>
        </xdr:cNvPr>
        <xdr:cNvSpPr txBox="1"/>
      </xdr:nvSpPr>
      <xdr:spPr>
        <a:xfrm>
          <a:off x="13379450" y="551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923C01C9-94CC-4466-9098-31EEADB5279A}"/>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3F939ACC-1EEA-4A3D-B689-029D6FCD8B4E}"/>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D97B289-1390-4A38-8659-4334039DEEA4}"/>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3CC4AB88-2F9D-49FC-B793-F9F3BD722DB2}"/>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2D83B1DF-D3EB-47AF-BD84-F090CF0B3B05}"/>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B50E1E6-BE3F-4861-839F-F2CDCD15C2F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F2BD761-FF55-43F0-9465-81968E736FC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B2738A9-446A-4B17-966C-66A8CC59F65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A61A968-0AFC-48D7-A551-3B5E20F3600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C15FFB1-A14E-4FA0-A35C-18582BE8F93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72432</xdr:rowOff>
    </xdr:from>
    <xdr:to>
      <xdr:col>76</xdr:col>
      <xdr:colOff>73025</xdr:colOff>
      <xdr:row>31</xdr:row>
      <xdr:rowOff>2582</xdr:rowOff>
    </xdr:to>
    <xdr:sp macro="" textlink="">
      <xdr:nvSpPr>
        <xdr:cNvPr id="143" name="楕円 142">
          <a:extLst>
            <a:ext uri="{FF2B5EF4-FFF2-40B4-BE49-F238E27FC236}">
              <a16:creationId xmlns:a16="http://schemas.microsoft.com/office/drawing/2014/main" id="{04FD847C-853E-4893-BADD-D27D1170C86D}"/>
            </a:ext>
          </a:extLst>
        </xdr:cNvPr>
        <xdr:cNvSpPr/>
      </xdr:nvSpPr>
      <xdr:spPr>
        <a:xfrm>
          <a:off x="13293725" y="5746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50859</xdr:rowOff>
    </xdr:from>
    <xdr:ext cx="469744" cy="259045"/>
    <xdr:sp macro="" textlink="">
      <xdr:nvSpPr>
        <xdr:cNvPr id="144" name="債務償還比率該当値テキスト">
          <a:extLst>
            <a:ext uri="{FF2B5EF4-FFF2-40B4-BE49-F238E27FC236}">
              <a16:creationId xmlns:a16="http://schemas.microsoft.com/office/drawing/2014/main" id="{B4A4357C-90DA-4953-B2D2-8DC31152F6E4}"/>
            </a:ext>
          </a:extLst>
        </xdr:cNvPr>
        <xdr:cNvSpPr txBox="1"/>
      </xdr:nvSpPr>
      <xdr:spPr>
        <a:xfrm>
          <a:off x="13379450" y="572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53721</xdr:rowOff>
    </xdr:from>
    <xdr:to>
      <xdr:col>72</xdr:col>
      <xdr:colOff>123825</xdr:colOff>
      <xdr:row>30</xdr:row>
      <xdr:rowOff>155321</xdr:rowOff>
    </xdr:to>
    <xdr:sp macro="" textlink="">
      <xdr:nvSpPr>
        <xdr:cNvPr id="145" name="楕円 144">
          <a:extLst>
            <a:ext uri="{FF2B5EF4-FFF2-40B4-BE49-F238E27FC236}">
              <a16:creationId xmlns:a16="http://schemas.microsoft.com/office/drawing/2014/main" id="{A196B016-8E08-4C08-B0AF-D955C00F8CDA}"/>
            </a:ext>
          </a:extLst>
        </xdr:cNvPr>
        <xdr:cNvSpPr/>
      </xdr:nvSpPr>
      <xdr:spPr>
        <a:xfrm>
          <a:off x="12646025" y="57274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104521</xdr:rowOff>
    </xdr:from>
    <xdr:to>
      <xdr:col>76</xdr:col>
      <xdr:colOff>22225</xdr:colOff>
      <xdr:row>30</xdr:row>
      <xdr:rowOff>123232</xdr:rowOff>
    </xdr:to>
    <xdr:cxnSp macro="">
      <xdr:nvCxnSpPr>
        <xdr:cNvPr id="146" name="直線コネクタ 145">
          <a:extLst>
            <a:ext uri="{FF2B5EF4-FFF2-40B4-BE49-F238E27FC236}">
              <a16:creationId xmlns:a16="http://schemas.microsoft.com/office/drawing/2014/main" id="{21F7C08A-D894-4ADF-A2FB-7A603F1F2CAB}"/>
            </a:ext>
          </a:extLst>
        </xdr:cNvPr>
        <xdr:cNvCxnSpPr/>
      </xdr:nvCxnSpPr>
      <xdr:spPr>
        <a:xfrm>
          <a:off x="12693650" y="5784596"/>
          <a:ext cx="638175"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107096</xdr:rowOff>
    </xdr:from>
    <xdr:to>
      <xdr:col>68</xdr:col>
      <xdr:colOff>123825</xdr:colOff>
      <xdr:row>31</xdr:row>
      <xdr:rowOff>37246</xdr:rowOff>
    </xdr:to>
    <xdr:sp macro="" textlink="">
      <xdr:nvSpPr>
        <xdr:cNvPr id="147" name="楕円 146">
          <a:extLst>
            <a:ext uri="{FF2B5EF4-FFF2-40B4-BE49-F238E27FC236}">
              <a16:creationId xmlns:a16="http://schemas.microsoft.com/office/drawing/2014/main" id="{AA968F00-74C1-4048-948A-385DCC7DE508}"/>
            </a:ext>
          </a:extLst>
        </xdr:cNvPr>
        <xdr:cNvSpPr/>
      </xdr:nvSpPr>
      <xdr:spPr>
        <a:xfrm>
          <a:off x="11960225" y="57808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104521</xdr:rowOff>
    </xdr:from>
    <xdr:to>
      <xdr:col>72</xdr:col>
      <xdr:colOff>73025</xdr:colOff>
      <xdr:row>30</xdr:row>
      <xdr:rowOff>157896</xdr:rowOff>
    </xdr:to>
    <xdr:cxnSp macro="">
      <xdr:nvCxnSpPr>
        <xdr:cNvPr id="148" name="直線コネクタ 147">
          <a:extLst>
            <a:ext uri="{FF2B5EF4-FFF2-40B4-BE49-F238E27FC236}">
              <a16:creationId xmlns:a16="http://schemas.microsoft.com/office/drawing/2014/main" id="{8E560F6E-3260-4DEE-AC75-19C62478C69A}"/>
            </a:ext>
          </a:extLst>
        </xdr:cNvPr>
        <xdr:cNvCxnSpPr/>
      </xdr:nvCxnSpPr>
      <xdr:spPr>
        <a:xfrm flipV="1">
          <a:off x="12007850" y="5784596"/>
          <a:ext cx="685800" cy="5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97261</xdr:rowOff>
    </xdr:from>
    <xdr:to>
      <xdr:col>64</xdr:col>
      <xdr:colOff>123825</xdr:colOff>
      <xdr:row>31</xdr:row>
      <xdr:rowOff>27411</xdr:rowOff>
    </xdr:to>
    <xdr:sp macro="" textlink="">
      <xdr:nvSpPr>
        <xdr:cNvPr id="149" name="楕円 148">
          <a:extLst>
            <a:ext uri="{FF2B5EF4-FFF2-40B4-BE49-F238E27FC236}">
              <a16:creationId xmlns:a16="http://schemas.microsoft.com/office/drawing/2014/main" id="{08B7EB33-BD92-449E-93B8-2886510BC7E3}"/>
            </a:ext>
          </a:extLst>
        </xdr:cNvPr>
        <xdr:cNvSpPr/>
      </xdr:nvSpPr>
      <xdr:spPr>
        <a:xfrm>
          <a:off x="11274425" y="57741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148061</xdr:rowOff>
    </xdr:from>
    <xdr:to>
      <xdr:col>68</xdr:col>
      <xdr:colOff>73025</xdr:colOff>
      <xdr:row>30</xdr:row>
      <xdr:rowOff>157896</xdr:rowOff>
    </xdr:to>
    <xdr:cxnSp macro="">
      <xdr:nvCxnSpPr>
        <xdr:cNvPr id="150" name="直線コネクタ 149">
          <a:extLst>
            <a:ext uri="{FF2B5EF4-FFF2-40B4-BE49-F238E27FC236}">
              <a16:creationId xmlns:a16="http://schemas.microsoft.com/office/drawing/2014/main" id="{B9AF322B-FAF0-4D98-97BA-3C863D9C8BC4}"/>
            </a:ext>
          </a:extLst>
        </xdr:cNvPr>
        <xdr:cNvCxnSpPr/>
      </xdr:nvCxnSpPr>
      <xdr:spPr>
        <a:xfrm>
          <a:off x="11322050" y="5821786"/>
          <a:ext cx="6858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61108</xdr:rowOff>
    </xdr:from>
    <xdr:to>
      <xdr:col>60</xdr:col>
      <xdr:colOff>123825</xdr:colOff>
      <xdr:row>31</xdr:row>
      <xdr:rowOff>162708</xdr:rowOff>
    </xdr:to>
    <xdr:sp macro="" textlink="">
      <xdr:nvSpPr>
        <xdr:cNvPr id="151" name="楕円 150">
          <a:extLst>
            <a:ext uri="{FF2B5EF4-FFF2-40B4-BE49-F238E27FC236}">
              <a16:creationId xmlns:a16="http://schemas.microsoft.com/office/drawing/2014/main" id="{941FA915-C731-456B-81B3-692C4F31D0A0}"/>
            </a:ext>
          </a:extLst>
        </xdr:cNvPr>
        <xdr:cNvSpPr/>
      </xdr:nvSpPr>
      <xdr:spPr>
        <a:xfrm>
          <a:off x="10588625" y="59031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148061</xdr:rowOff>
    </xdr:from>
    <xdr:to>
      <xdr:col>64</xdr:col>
      <xdr:colOff>73025</xdr:colOff>
      <xdr:row>31</xdr:row>
      <xdr:rowOff>111908</xdr:rowOff>
    </xdr:to>
    <xdr:cxnSp macro="">
      <xdr:nvCxnSpPr>
        <xdr:cNvPr id="152" name="直線コネクタ 151">
          <a:extLst>
            <a:ext uri="{FF2B5EF4-FFF2-40B4-BE49-F238E27FC236}">
              <a16:creationId xmlns:a16="http://schemas.microsoft.com/office/drawing/2014/main" id="{BFFDF412-7420-49FB-86BA-67B6B6E84982}"/>
            </a:ext>
          </a:extLst>
        </xdr:cNvPr>
        <xdr:cNvCxnSpPr/>
      </xdr:nvCxnSpPr>
      <xdr:spPr>
        <a:xfrm flipV="1">
          <a:off x="10636250" y="5821786"/>
          <a:ext cx="685800" cy="12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B6A127CC-CD87-4997-AC0B-59E6C4A7D84F}"/>
            </a:ext>
          </a:extLst>
        </xdr:cNvPr>
        <xdr:cNvSpPr txBox="1"/>
      </xdr:nvSpPr>
      <xdr:spPr>
        <a:xfrm>
          <a:off x="12465127" y="544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1AC1B288-BBEB-4C40-9958-46E00C17DE70}"/>
            </a:ext>
          </a:extLst>
        </xdr:cNvPr>
        <xdr:cNvSpPr txBox="1"/>
      </xdr:nvSpPr>
      <xdr:spPr>
        <a:xfrm>
          <a:off x="11788852"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9A308B07-829C-48B9-89F4-9DB76CC1359A}"/>
            </a:ext>
          </a:extLst>
        </xdr:cNvPr>
        <xdr:cNvSpPr txBox="1"/>
      </xdr:nvSpPr>
      <xdr:spPr>
        <a:xfrm>
          <a:off x="11103052" y="536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942CADA6-F50F-4455-9F80-F9DC4666B6A3}"/>
            </a:ext>
          </a:extLst>
        </xdr:cNvPr>
        <xdr:cNvSpPr txBox="1"/>
      </xdr:nvSpPr>
      <xdr:spPr>
        <a:xfrm>
          <a:off x="10417252" y="555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146448</xdr:rowOff>
    </xdr:from>
    <xdr:ext cx="469744" cy="259045"/>
    <xdr:sp macro="" textlink="">
      <xdr:nvSpPr>
        <xdr:cNvPr id="157" name="n_1mainValue債務償還比率">
          <a:extLst>
            <a:ext uri="{FF2B5EF4-FFF2-40B4-BE49-F238E27FC236}">
              <a16:creationId xmlns:a16="http://schemas.microsoft.com/office/drawing/2014/main" id="{DB0915F1-B2A6-4B04-93B9-2206E595B29C}"/>
            </a:ext>
          </a:extLst>
        </xdr:cNvPr>
        <xdr:cNvSpPr txBox="1"/>
      </xdr:nvSpPr>
      <xdr:spPr>
        <a:xfrm>
          <a:off x="12465127" y="582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28373</xdr:rowOff>
    </xdr:from>
    <xdr:ext cx="469744" cy="259045"/>
    <xdr:sp macro="" textlink="">
      <xdr:nvSpPr>
        <xdr:cNvPr id="158" name="n_2mainValue債務償還比率">
          <a:extLst>
            <a:ext uri="{FF2B5EF4-FFF2-40B4-BE49-F238E27FC236}">
              <a16:creationId xmlns:a16="http://schemas.microsoft.com/office/drawing/2014/main" id="{9C5AAE21-27C6-4917-ADDE-29D991232769}"/>
            </a:ext>
          </a:extLst>
        </xdr:cNvPr>
        <xdr:cNvSpPr txBox="1"/>
      </xdr:nvSpPr>
      <xdr:spPr>
        <a:xfrm>
          <a:off x="11788852" y="587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18538</xdr:rowOff>
    </xdr:from>
    <xdr:ext cx="469744" cy="259045"/>
    <xdr:sp macro="" textlink="">
      <xdr:nvSpPr>
        <xdr:cNvPr id="159" name="n_3mainValue債務償還比率">
          <a:extLst>
            <a:ext uri="{FF2B5EF4-FFF2-40B4-BE49-F238E27FC236}">
              <a16:creationId xmlns:a16="http://schemas.microsoft.com/office/drawing/2014/main" id="{43C16C92-3908-40D5-92D9-8C362274FAFA}"/>
            </a:ext>
          </a:extLst>
        </xdr:cNvPr>
        <xdr:cNvSpPr txBox="1"/>
      </xdr:nvSpPr>
      <xdr:spPr>
        <a:xfrm>
          <a:off x="11103052" y="585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153835</xdr:rowOff>
    </xdr:from>
    <xdr:ext cx="469744" cy="259045"/>
    <xdr:sp macro="" textlink="">
      <xdr:nvSpPr>
        <xdr:cNvPr id="160" name="n_4mainValue債務償還比率">
          <a:extLst>
            <a:ext uri="{FF2B5EF4-FFF2-40B4-BE49-F238E27FC236}">
              <a16:creationId xmlns:a16="http://schemas.microsoft.com/office/drawing/2014/main" id="{92CFE260-CDF0-4896-B884-8EC5A195CC69}"/>
            </a:ext>
          </a:extLst>
        </xdr:cNvPr>
        <xdr:cNvSpPr txBox="1"/>
      </xdr:nvSpPr>
      <xdr:spPr>
        <a:xfrm>
          <a:off x="10417252" y="5992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A5B0FDC-D31B-4419-BC2C-C80A05C6B30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6BD9C12-4139-4A8F-978B-33AB2500091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E209F7D-1C11-4D3C-961A-BA10B8D0C4F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C607EB0-8429-4C87-81BE-06021D49368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8A2557E-F8CE-4D3A-AF03-4548F05E7E3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2F6791E-E5D7-493E-A2FC-7F7D4222E6B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C9948A-B9F8-4ECF-B0DA-24F89D8A135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80C853-873B-475C-9A6C-32B4DC8A9DE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F6DD20-FA04-4215-B6ED-1452C8DA44D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C20205-B1E4-410C-9A83-DBDDF99B0C3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3C5887-C8FD-4A6E-921C-56BA1E2AC8C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0440AA-31C8-4B93-8C8F-9C93B877755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7AFC75-7113-48F0-A7D4-843E30987B3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1B7343-D427-4F23-A2BF-EE11E2BD48C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8B2DC7-5A1A-4225-874B-914F3FBB5AD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7E0124-4633-4068-BA7B-34339C91C17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06CBDF-F78C-4235-82EE-2A5E9C51E55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9AEABC-AE7B-4E72-95A4-1ADFE9B1199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11D967-36A9-49AA-9037-5E85B378BD1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816B95-9B36-4276-815E-908DD2CA24B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C6873F-7BB3-4E02-B9A5-3337F29515C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8699CA-DBB7-450C-A679-986E1CBEFC7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12B2A5-CD74-4626-8EB0-7910AEF6F97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C1E5F2-2D0C-4DFC-88CA-A0D93B7E8FC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121908-6CE4-414F-9091-0A9C3E7C944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9C766D-CDC5-4603-92C1-48A5AE5EEDE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FD69C2-3166-4F9D-9C96-5DB317ACA0E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B05819-B51B-4FAB-80DB-4BFA107A678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EC3D53-FD89-4837-881C-7C77C86177C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4310C2-F42E-4C8F-A165-4B4018081B4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2E20B5-DA24-4172-AA1B-5CFFEDA8341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5EAAA0-F725-423C-82B2-624D3D40395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B2322C-79D7-46E3-9A2A-C64825B20ED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DB261A-F0F5-46BB-A17D-62946FDB13A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DACE98-A374-4C20-A425-0EB7DE74F12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D83109-7625-4537-9032-94FF8E63502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161D99-64C8-4F37-87AA-85534290791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32BA39-EAC6-468F-84F4-FE127F7C347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FA4BD9-0E2A-4328-93C0-53440EFF4BE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DA6288-3A51-448A-A140-AE34A091EE6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EF0D4C-1770-498A-99A1-A191AEE1261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264382-154D-4124-AF85-522FF894C84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EA4CD1-7B05-4F31-8429-243BA34003C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EBDA4E-0934-4E44-A4D3-87C890674BF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CE6A3E-6E24-4A2B-A46C-3D7A202AB72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B83A19-970E-411C-9256-B4A0CC445CB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BBDC49-62AB-48E4-9CD7-5528E9D9BFA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FB1D3A-DD89-43BC-B175-4EC0BD2B315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4B80612-5FCD-4D07-92EC-6C6541D402D6}"/>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1BBC4E-F593-420B-9909-61BB3330B91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DDBC39-DC09-4F8C-B900-73999B9B9F8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8472CF-DDB7-430F-A954-6010DC583B88}"/>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1D429D-2E65-4CAB-97A4-83759D797F3A}"/>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3EB3E53-3C84-4FAA-A657-C16CD4E7A4A0}"/>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23B904E-258B-442A-9BA9-6BD04A89C07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EDB9A5E-AA35-4EC8-854C-4A34268C8D5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28E3FF5-A8B0-4BF1-BB50-FC43E49C8FF8}"/>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19CB935-1D2D-4C43-A4DC-1369EDB194A2}"/>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B12EB55-0009-4C3E-A05E-5964803C51C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0FB09BD-25E9-466E-917A-82D7DEF74763}"/>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B5D76D5-4461-4BA0-96E9-15DDBE37820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88E641C-5BCF-43B3-9892-4EE24A419794}"/>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C60156B2-828F-4D2B-9721-F30B7506D249}"/>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4B87F65E-3A6C-4DCB-9C0D-51524560AE50}"/>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62F05F87-9A75-4551-9524-3ABA308B427D}"/>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493195A-B66D-41C1-BB41-CE0D9D047079}"/>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9BD86348-29C6-4EA5-A744-BFFE13FDCA1F}"/>
            </a:ext>
          </a:extLst>
        </xdr:cNvPr>
        <xdr:cNvSpPr txBox="1"/>
      </xdr:nvSpPr>
      <xdr:spPr>
        <a:xfrm>
          <a:off x="4219575" y="6124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269E7266-E26A-403F-8261-90E0520A94A4}"/>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93E1673C-F4D0-4A40-B13D-7AD10D084241}"/>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D886ACAD-1B76-4BFB-BE89-7B35BB7B2C96}"/>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57EDBB-8460-4DC3-B864-B10B77EF11EA}"/>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8279E17B-04C9-4A5C-8202-33D4F0ABF43F}"/>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7473FC-EC49-404B-85DD-470584CF666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5A2AF8-898B-40C1-859A-EACB61EA624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69F540-7AB1-4CBA-AE4A-132B2ACC124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CD87FD-FC78-458B-A71E-6FD585D708B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B4833DE-5BA0-4387-900B-5C2DDE2C26F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C591C09A-01D0-477D-BC86-1A422147DF22}"/>
            </a:ext>
          </a:extLst>
        </xdr:cNvPr>
        <xdr:cNvSpPr/>
      </xdr:nvSpPr>
      <xdr:spPr>
        <a:xfrm>
          <a:off x="4124325" y="62757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4CC54408-629A-4186-976B-2C43D2895718}"/>
            </a:ext>
          </a:extLst>
        </xdr:cNvPr>
        <xdr:cNvSpPr txBox="1"/>
      </xdr:nvSpPr>
      <xdr:spPr>
        <a:xfrm>
          <a:off x="4219575"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78740</xdr:rowOff>
    </xdr:from>
    <xdr:to>
      <xdr:col>20</xdr:col>
      <xdr:colOff>38100</xdr:colOff>
      <xdr:row>39</xdr:row>
      <xdr:rowOff>8890</xdr:rowOff>
    </xdr:to>
    <xdr:sp macro="" textlink="">
      <xdr:nvSpPr>
        <xdr:cNvPr id="75" name="楕円 74">
          <a:extLst>
            <a:ext uri="{FF2B5EF4-FFF2-40B4-BE49-F238E27FC236}">
              <a16:creationId xmlns:a16="http://schemas.microsoft.com/office/drawing/2014/main" id="{1064649B-6EBD-466F-A1F8-3ECE5CF23B22}"/>
            </a:ext>
          </a:extLst>
        </xdr:cNvPr>
        <xdr:cNvSpPr/>
      </xdr:nvSpPr>
      <xdr:spPr>
        <a:xfrm>
          <a:off x="3381375" y="6241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129540</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2AC72DDD-60CB-436E-9A98-08518B4A1A12}"/>
            </a:ext>
          </a:extLst>
        </xdr:cNvPr>
        <xdr:cNvCxnSpPr/>
      </xdr:nvCxnSpPr>
      <xdr:spPr>
        <a:xfrm>
          <a:off x="3429000" y="6289040"/>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42545</xdr:rowOff>
    </xdr:from>
    <xdr:to>
      <xdr:col>15</xdr:col>
      <xdr:colOff>101600</xdr:colOff>
      <xdr:row>38</xdr:row>
      <xdr:rowOff>144145</xdr:rowOff>
    </xdr:to>
    <xdr:sp macro="" textlink="">
      <xdr:nvSpPr>
        <xdr:cNvPr id="77" name="楕円 76">
          <a:extLst>
            <a:ext uri="{FF2B5EF4-FFF2-40B4-BE49-F238E27FC236}">
              <a16:creationId xmlns:a16="http://schemas.microsoft.com/office/drawing/2014/main" id="{5361E2F2-AAB0-4807-B153-47BCCAA1B7F2}"/>
            </a:ext>
          </a:extLst>
        </xdr:cNvPr>
        <xdr:cNvSpPr/>
      </xdr:nvSpPr>
      <xdr:spPr>
        <a:xfrm>
          <a:off x="2571750" y="6208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93345</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B2B021E5-B8B9-4694-BA3A-7D7D1EA054AC}"/>
            </a:ext>
          </a:extLst>
        </xdr:cNvPr>
        <xdr:cNvCxnSpPr/>
      </xdr:nvCxnSpPr>
      <xdr:spPr>
        <a:xfrm>
          <a:off x="2619375" y="6256020"/>
          <a:ext cx="80962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xdr:rowOff>
    </xdr:from>
    <xdr:to>
      <xdr:col>10</xdr:col>
      <xdr:colOff>165100</xdr:colOff>
      <xdr:row>38</xdr:row>
      <xdr:rowOff>109855</xdr:rowOff>
    </xdr:to>
    <xdr:sp macro="" textlink="">
      <xdr:nvSpPr>
        <xdr:cNvPr id="79" name="楕円 78">
          <a:extLst>
            <a:ext uri="{FF2B5EF4-FFF2-40B4-BE49-F238E27FC236}">
              <a16:creationId xmlns:a16="http://schemas.microsoft.com/office/drawing/2014/main" id="{71C516E2-BA43-4F2C-959E-2547DE164BEA}"/>
            </a:ext>
          </a:extLst>
        </xdr:cNvPr>
        <xdr:cNvSpPr/>
      </xdr:nvSpPr>
      <xdr:spPr>
        <a:xfrm>
          <a:off x="1781175" y="6174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59055</xdr:rowOff>
    </xdr:from>
    <xdr:to>
      <xdr:col>15</xdr:col>
      <xdr:colOff>50800</xdr:colOff>
      <xdr:row>38</xdr:row>
      <xdr:rowOff>93345</xdr:rowOff>
    </xdr:to>
    <xdr:cxnSp macro="">
      <xdr:nvCxnSpPr>
        <xdr:cNvPr id="80" name="直線コネクタ 79">
          <a:extLst>
            <a:ext uri="{FF2B5EF4-FFF2-40B4-BE49-F238E27FC236}">
              <a16:creationId xmlns:a16="http://schemas.microsoft.com/office/drawing/2014/main" id="{390EC539-5E77-493F-A175-29E7E7BC4242}"/>
            </a:ext>
          </a:extLst>
        </xdr:cNvPr>
        <xdr:cNvCxnSpPr/>
      </xdr:nvCxnSpPr>
      <xdr:spPr>
        <a:xfrm>
          <a:off x="1828800" y="6221730"/>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D17B59BE-7F01-4779-8938-133FF79B3646}"/>
            </a:ext>
          </a:extLst>
        </xdr:cNvPr>
        <xdr:cNvSpPr/>
      </xdr:nvSpPr>
      <xdr:spPr>
        <a:xfrm>
          <a:off x="981075" y="614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22860</xdr:rowOff>
    </xdr:from>
    <xdr:to>
      <xdr:col>10</xdr:col>
      <xdr:colOff>114300</xdr:colOff>
      <xdr:row>38</xdr:row>
      <xdr:rowOff>59055</xdr:rowOff>
    </xdr:to>
    <xdr:cxnSp macro="">
      <xdr:nvCxnSpPr>
        <xdr:cNvPr id="82" name="直線コネクタ 81">
          <a:extLst>
            <a:ext uri="{FF2B5EF4-FFF2-40B4-BE49-F238E27FC236}">
              <a16:creationId xmlns:a16="http://schemas.microsoft.com/office/drawing/2014/main" id="{6D8B4369-A362-4EA3-8C53-DD43A4EE62BE}"/>
            </a:ext>
          </a:extLst>
        </xdr:cNvPr>
        <xdr:cNvCxnSpPr/>
      </xdr:nvCxnSpPr>
      <xdr:spPr>
        <a:xfrm>
          <a:off x="1028700" y="6188710"/>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681FEB17-4F62-428F-935E-9AC327C3D8DD}"/>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A951A6B6-2DAF-4AF0-B31E-0FE9E9BFE2C2}"/>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2115F305-D916-406D-8533-44E9CAFE02E3}"/>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D74AC6F8-639E-4EF5-81FB-78EA70281D5D}"/>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D6BE916B-5E13-46A1-B5C2-334A1FF1D422}"/>
            </a:ext>
          </a:extLst>
        </xdr:cNvPr>
        <xdr:cNvSpPr txBox="1"/>
      </xdr:nvSpPr>
      <xdr:spPr>
        <a:xfrm>
          <a:off x="32391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6E0C11AB-17C8-4678-80C4-4DC3C2BA5FD7}"/>
            </a:ext>
          </a:extLst>
        </xdr:cNvPr>
        <xdr:cNvSpPr txBox="1"/>
      </xdr:nvSpPr>
      <xdr:spPr>
        <a:xfrm>
          <a:off x="2439044" y="600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E75A9B80-6E72-4728-A7E1-159878601F36}"/>
            </a:ext>
          </a:extLst>
        </xdr:cNvPr>
        <xdr:cNvSpPr txBox="1"/>
      </xdr:nvSpPr>
      <xdr:spPr>
        <a:xfrm>
          <a:off x="1648469"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90" name="n_4mainValue【道路】&#10;有形固定資産減価償却率">
          <a:extLst>
            <a:ext uri="{FF2B5EF4-FFF2-40B4-BE49-F238E27FC236}">
              <a16:creationId xmlns:a16="http://schemas.microsoft.com/office/drawing/2014/main" id="{3951A307-22F0-4E05-9049-01D215F470CB}"/>
            </a:ext>
          </a:extLst>
        </xdr:cNvPr>
        <xdr:cNvSpPr txBox="1"/>
      </xdr:nvSpPr>
      <xdr:spPr>
        <a:xfrm>
          <a:off x="848369"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0EEE1C9-7B0F-4820-A873-0C001642AAD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37679C6-47B5-4946-8F52-B01DBA912FE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AB44B6D-A598-4AC9-ABD5-DB3C27692D3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363E1A1-283A-48DF-986B-FFECFD053A8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886BA2B-42D2-4446-870F-CC85CD217A0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A40AC81-8453-47A5-816A-FD5AE5BFF0B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2063A5-7029-4B35-B3C1-FE0DD8C46ED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988B715-C706-4DF5-9F37-E55D903BDAA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26F9AA7-AB9F-40A0-BCBB-2D5DEDC2B8A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87CFE7A-453C-4D3E-9A36-2BFCB813105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4544FCA-F1BD-4798-94EB-2DFC3557272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736F2A0-155A-4972-9239-E170D34E45AB}"/>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BC6FF83-9016-4CBC-B79E-E6A3A5D7801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FE59BEA-C98A-4D7C-84D6-375A6BA0E82B}"/>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8C285E8-5438-4B0E-A0DC-FBC24B5B428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463D9A2-0D96-4FBC-ABB0-7AF0319A700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C41E2BE-6353-40D0-9BEE-5C53445894B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C4BD298-F280-426D-A20E-BF9B03CE427E}"/>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1BF4D35-548A-49D6-A00F-141D36DEFAA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14CA277-749A-4BEA-B447-11C67CAB468B}"/>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F1E7D00-A743-4A98-B595-A93F5065C39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83F5DC1-3ABF-4A38-97BF-765F0B06DE0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DDA9B38-8840-435D-88BE-FFF25E41C68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23B6418D-4801-4FCC-A175-D963CCBDB924}"/>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244BD22D-3CCE-4E41-8E72-6F66B197B582}"/>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8194207C-7DD7-404E-9E35-4660D967AC45}"/>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9BA3371A-8D59-4980-A3B6-29D418D2E9B2}"/>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9ECA229B-23BE-4223-88D9-18EBC92E88E3}"/>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240DFEA2-78C3-49DD-B654-E7992B1AA803}"/>
            </a:ext>
          </a:extLst>
        </xdr:cNvPr>
        <xdr:cNvSpPr txBox="1"/>
      </xdr:nvSpPr>
      <xdr:spPr>
        <a:xfrm>
          <a:off x="9467850" y="6508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DD610DE1-64FD-48C7-93C0-CE40CF7FBAA9}"/>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4897E955-4129-4831-A306-560DDEC189FD}"/>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4DDC1FE0-368C-419F-B9C2-435002997EB4}"/>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20989B4A-411B-4B50-B304-CFE1D2A57E1A}"/>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858C600-A637-4B2B-9B3D-BCCE0DC3393C}"/>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2C0F021-4E3A-43F2-81A2-06D823A73A1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CEBA0B-053C-4343-BB77-5241E892235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D9F676-26CA-41DB-9558-7885990F2E4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C79FB3A-A838-4C07-93B5-59D36F01BBC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C85256-910B-4C9D-88C0-76D69A55622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168504</xdr:rowOff>
    </xdr:from>
    <xdr:to>
      <xdr:col>55</xdr:col>
      <xdr:colOff>50800</xdr:colOff>
      <xdr:row>37</xdr:row>
      <xdr:rowOff>98654</xdr:rowOff>
    </xdr:to>
    <xdr:sp macro="" textlink="">
      <xdr:nvSpPr>
        <xdr:cNvPr id="130" name="楕円 129">
          <a:extLst>
            <a:ext uri="{FF2B5EF4-FFF2-40B4-BE49-F238E27FC236}">
              <a16:creationId xmlns:a16="http://schemas.microsoft.com/office/drawing/2014/main" id="{7B9932C0-F56E-4EEE-A4CA-59B5DA1B8DC7}"/>
            </a:ext>
          </a:extLst>
        </xdr:cNvPr>
        <xdr:cNvSpPr/>
      </xdr:nvSpPr>
      <xdr:spPr>
        <a:xfrm>
          <a:off x="9401175" y="599780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19931</xdr:rowOff>
    </xdr:from>
    <xdr:ext cx="534377" cy="259045"/>
    <xdr:sp macro="" textlink="">
      <xdr:nvSpPr>
        <xdr:cNvPr id="131" name="【道路】&#10;一人当たり延長該当値テキスト">
          <a:extLst>
            <a:ext uri="{FF2B5EF4-FFF2-40B4-BE49-F238E27FC236}">
              <a16:creationId xmlns:a16="http://schemas.microsoft.com/office/drawing/2014/main" id="{57B4D927-8C56-4B0D-93CD-75FAD36BA395}"/>
            </a:ext>
          </a:extLst>
        </xdr:cNvPr>
        <xdr:cNvSpPr txBox="1"/>
      </xdr:nvSpPr>
      <xdr:spPr>
        <a:xfrm>
          <a:off x="9467850" y="585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12217</xdr:rowOff>
    </xdr:from>
    <xdr:to>
      <xdr:col>50</xdr:col>
      <xdr:colOff>165100</xdr:colOff>
      <xdr:row>37</xdr:row>
      <xdr:rowOff>113817</xdr:rowOff>
    </xdr:to>
    <xdr:sp macro="" textlink="">
      <xdr:nvSpPr>
        <xdr:cNvPr id="132" name="楕円 131">
          <a:extLst>
            <a:ext uri="{FF2B5EF4-FFF2-40B4-BE49-F238E27FC236}">
              <a16:creationId xmlns:a16="http://schemas.microsoft.com/office/drawing/2014/main" id="{62E3E014-8CEE-4831-9228-D629C8A4A04C}"/>
            </a:ext>
          </a:extLst>
        </xdr:cNvPr>
        <xdr:cNvSpPr/>
      </xdr:nvSpPr>
      <xdr:spPr>
        <a:xfrm>
          <a:off x="8639175" y="60097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47854</xdr:rowOff>
    </xdr:from>
    <xdr:to>
      <xdr:col>55</xdr:col>
      <xdr:colOff>0</xdr:colOff>
      <xdr:row>37</xdr:row>
      <xdr:rowOff>63017</xdr:rowOff>
    </xdr:to>
    <xdr:cxnSp macro="">
      <xdr:nvCxnSpPr>
        <xdr:cNvPr id="133" name="直線コネクタ 132">
          <a:extLst>
            <a:ext uri="{FF2B5EF4-FFF2-40B4-BE49-F238E27FC236}">
              <a16:creationId xmlns:a16="http://schemas.microsoft.com/office/drawing/2014/main" id="{B2620297-8F8B-4450-B647-EE46636FB06D}"/>
            </a:ext>
          </a:extLst>
        </xdr:cNvPr>
        <xdr:cNvCxnSpPr/>
      </xdr:nvCxnSpPr>
      <xdr:spPr>
        <a:xfrm flipV="1">
          <a:off x="8686800" y="6045429"/>
          <a:ext cx="742950" cy="2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27724</xdr:rowOff>
    </xdr:from>
    <xdr:to>
      <xdr:col>46</xdr:col>
      <xdr:colOff>38100</xdr:colOff>
      <xdr:row>37</xdr:row>
      <xdr:rowOff>129324</xdr:rowOff>
    </xdr:to>
    <xdr:sp macro="" textlink="">
      <xdr:nvSpPr>
        <xdr:cNvPr id="134" name="楕円 133">
          <a:extLst>
            <a:ext uri="{FF2B5EF4-FFF2-40B4-BE49-F238E27FC236}">
              <a16:creationId xmlns:a16="http://schemas.microsoft.com/office/drawing/2014/main" id="{EFF3DB92-B2C4-4134-8B95-F87BFAEAC0A0}"/>
            </a:ext>
          </a:extLst>
        </xdr:cNvPr>
        <xdr:cNvSpPr/>
      </xdr:nvSpPr>
      <xdr:spPr>
        <a:xfrm>
          <a:off x="7839075" y="60316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63017</xdr:rowOff>
    </xdr:from>
    <xdr:to>
      <xdr:col>50</xdr:col>
      <xdr:colOff>114300</xdr:colOff>
      <xdr:row>37</xdr:row>
      <xdr:rowOff>78524</xdr:rowOff>
    </xdr:to>
    <xdr:cxnSp macro="">
      <xdr:nvCxnSpPr>
        <xdr:cNvPr id="135" name="直線コネクタ 134">
          <a:extLst>
            <a:ext uri="{FF2B5EF4-FFF2-40B4-BE49-F238E27FC236}">
              <a16:creationId xmlns:a16="http://schemas.microsoft.com/office/drawing/2014/main" id="{75178178-C497-42CE-BEC6-81B6D6F0C1E8}"/>
            </a:ext>
          </a:extLst>
        </xdr:cNvPr>
        <xdr:cNvCxnSpPr/>
      </xdr:nvCxnSpPr>
      <xdr:spPr>
        <a:xfrm flipV="1">
          <a:off x="7886700" y="6066942"/>
          <a:ext cx="800100" cy="1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39421</xdr:rowOff>
    </xdr:from>
    <xdr:to>
      <xdr:col>41</xdr:col>
      <xdr:colOff>101600</xdr:colOff>
      <xdr:row>37</xdr:row>
      <xdr:rowOff>141021</xdr:rowOff>
    </xdr:to>
    <xdr:sp macro="" textlink="">
      <xdr:nvSpPr>
        <xdr:cNvPr id="136" name="楕円 135">
          <a:extLst>
            <a:ext uri="{FF2B5EF4-FFF2-40B4-BE49-F238E27FC236}">
              <a16:creationId xmlns:a16="http://schemas.microsoft.com/office/drawing/2014/main" id="{92CB7CA5-2F74-477E-BAF2-35CBF5CB2423}"/>
            </a:ext>
          </a:extLst>
        </xdr:cNvPr>
        <xdr:cNvSpPr/>
      </xdr:nvSpPr>
      <xdr:spPr>
        <a:xfrm>
          <a:off x="7029450" y="60401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78524</xdr:rowOff>
    </xdr:from>
    <xdr:to>
      <xdr:col>45</xdr:col>
      <xdr:colOff>177800</xdr:colOff>
      <xdr:row>37</xdr:row>
      <xdr:rowOff>90221</xdr:rowOff>
    </xdr:to>
    <xdr:cxnSp macro="">
      <xdr:nvCxnSpPr>
        <xdr:cNvPr id="137" name="直線コネクタ 136">
          <a:extLst>
            <a:ext uri="{FF2B5EF4-FFF2-40B4-BE49-F238E27FC236}">
              <a16:creationId xmlns:a16="http://schemas.microsoft.com/office/drawing/2014/main" id="{D1A17665-7156-4BD9-844A-E9AEE2103721}"/>
            </a:ext>
          </a:extLst>
        </xdr:cNvPr>
        <xdr:cNvCxnSpPr/>
      </xdr:nvCxnSpPr>
      <xdr:spPr>
        <a:xfrm flipV="1">
          <a:off x="7077075" y="6079274"/>
          <a:ext cx="809625"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50051</xdr:rowOff>
    </xdr:from>
    <xdr:to>
      <xdr:col>36</xdr:col>
      <xdr:colOff>165100</xdr:colOff>
      <xdr:row>37</xdr:row>
      <xdr:rowOff>151651</xdr:rowOff>
    </xdr:to>
    <xdr:sp macro="" textlink="">
      <xdr:nvSpPr>
        <xdr:cNvPr id="138" name="楕円 137">
          <a:extLst>
            <a:ext uri="{FF2B5EF4-FFF2-40B4-BE49-F238E27FC236}">
              <a16:creationId xmlns:a16="http://schemas.microsoft.com/office/drawing/2014/main" id="{8B75A4B6-4344-40B7-8922-056C7FFF1EE1}"/>
            </a:ext>
          </a:extLst>
        </xdr:cNvPr>
        <xdr:cNvSpPr/>
      </xdr:nvSpPr>
      <xdr:spPr>
        <a:xfrm>
          <a:off x="6238875" y="60476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90221</xdr:rowOff>
    </xdr:from>
    <xdr:to>
      <xdr:col>41</xdr:col>
      <xdr:colOff>50800</xdr:colOff>
      <xdr:row>37</xdr:row>
      <xdr:rowOff>100851</xdr:rowOff>
    </xdr:to>
    <xdr:cxnSp macro="">
      <xdr:nvCxnSpPr>
        <xdr:cNvPr id="139" name="直線コネクタ 138">
          <a:extLst>
            <a:ext uri="{FF2B5EF4-FFF2-40B4-BE49-F238E27FC236}">
              <a16:creationId xmlns:a16="http://schemas.microsoft.com/office/drawing/2014/main" id="{63A5C743-9DED-47F5-8012-B166D3F5C6C1}"/>
            </a:ext>
          </a:extLst>
        </xdr:cNvPr>
        <xdr:cNvCxnSpPr/>
      </xdr:nvCxnSpPr>
      <xdr:spPr>
        <a:xfrm flipV="1">
          <a:off x="6286500" y="6087796"/>
          <a:ext cx="790575" cy="1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BE62337E-DF1F-49FD-A71F-0744F702E811}"/>
            </a:ext>
          </a:extLst>
        </xdr:cNvPr>
        <xdr:cNvSpPr txBox="1"/>
      </xdr:nvSpPr>
      <xdr:spPr>
        <a:xfrm>
          <a:off x="8458277" y="66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52B36C9A-CFAF-4279-B2C7-48142C86665D}"/>
            </a:ext>
          </a:extLst>
        </xdr:cNvPr>
        <xdr:cNvSpPr txBox="1"/>
      </xdr:nvSpPr>
      <xdr:spPr>
        <a:xfrm>
          <a:off x="7677227" y="663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48A33DAD-0C25-4467-8EA0-97B857BB8916}"/>
            </a:ext>
          </a:extLst>
        </xdr:cNvPr>
        <xdr:cNvSpPr txBox="1"/>
      </xdr:nvSpPr>
      <xdr:spPr>
        <a:xfrm>
          <a:off x="6867602" y="662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1E2DF01B-56E6-4093-97D9-932CFA9F2026}"/>
            </a:ext>
          </a:extLst>
        </xdr:cNvPr>
        <xdr:cNvSpPr txBox="1"/>
      </xdr:nvSpPr>
      <xdr:spPr>
        <a:xfrm>
          <a:off x="6067502" y="664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130344</xdr:rowOff>
    </xdr:from>
    <xdr:ext cx="534377" cy="259045"/>
    <xdr:sp macro="" textlink="">
      <xdr:nvSpPr>
        <xdr:cNvPr id="144" name="n_1mainValue【道路】&#10;一人当たり延長">
          <a:extLst>
            <a:ext uri="{FF2B5EF4-FFF2-40B4-BE49-F238E27FC236}">
              <a16:creationId xmlns:a16="http://schemas.microsoft.com/office/drawing/2014/main" id="{F5A80AB4-4F7B-40C5-A5CD-6EF12229F465}"/>
            </a:ext>
          </a:extLst>
        </xdr:cNvPr>
        <xdr:cNvSpPr txBox="1"/>
      </xdr:nvSpPr>
      <xdr:spPr>
        <a:xfrm>
          <a:off x="8429136" y="580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145851</xdr:rowOff>
    </xdr:from>
    <xdr:ext cx="534377" cy="259045"/>
    <xdr:sp macro="" textlink="">
      <xdr:nvSpPr>
        <xdr:cNvPr id="145" name="n_2mainValue【道路】&#10;一人当たり延長">
          <a:extLst>
            <a:ext uri="{FF2B5EF4-FFF2-40B4-BE49-F238E27FC236}">
              <a16:creationId xmlns:a16="http://schemas.microsoft.com/office/drawing/2014/main" id="{2D2C04BE-0273-4668-A16C-5D4748F4EF45}"/>
            </a:ext>
          </a:extLst>
        </xdr:cNvPr>
        <xdr:cNvSpPr txBox="1"/>
      </xdr:nvSpPr>
      <xdr:spPr>
        <a:xfrm>
          <a:off x="7648086" y="58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157548</xdr:rowOff>
    </xdr:from>
    <xdr:ext cx="534377" cy="259045"/>
    <xdr:sp macro="" textlink="">
      <xdr:nvSpPr>
        <xdr:cNvPr id="146" name="n_3mainValue【道路】&#10;一人当たり延長">
          <a:extLst>
            <a:ext uri="{FF2B5EF4-FFF2-40B4-BE49-F238E27FC236}">
              <a16:creationId xmlns:a16="http://schemas.microsoft.com/office/drawing/2014/main" id="{7C031ED9-06FD-4D60-9B53-7A9066B2F876}"/>
            </a:ext>
          </a:extLst>
        </xdr:cNvPr>
        <xdr:cNvSpPr txBox="1"/>
      </xdr:nvSpPr>
      <xdr:spPr>
        <a:xfrm>
          <a:off x="6847986" y="583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168178</xdr:rowOff>
    </xdr:from>
    <xdr:ext cx="534377" cy="259045"/>
    <xdr:sp macro="" textlink="">
      <xdr:nvSpPr>
        <xdr:cNvPr id="147" name="n_4mainValue【道路】&#10;一人当たり延長">
          <a:extLst>
            <a:ext uri="{FF2B5EF4-FFF2-40B4-BE49-F238E27FC236}">
              <a16:creationId xmlns:a16="http://schemas.microsoft.com/office/drawing/2014/main" id="{845965F0-871D-4BAB-90FA-8EE565AAE34B}"/>
            </a:ext>
          </a:extLst>
        </xdr:cNvPr>
        <xdr:cNvSpPr txBox="1"/>
      </xdr:nvSpPr>
      <xdr:spPr>
        <a:xfrm>
          <a:off x="6038361" y="584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252F7A2-1908-4A78-9676-05A9F2E7925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560E65C-B201-490E-8FA5-FAE5A4376D5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FC3D14B-0468-45F7-BAE2-5F65B0287F1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D47EFD8-990B-475A-AC4D-F591674622F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2CBBEB5-D8C3-4539-BAA4-09F7C33C6E7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75FBBE9-7E88-438D-8B1A-DC3454FE36B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DC5B375-5498-4151-B64C-5D0058C93CF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D3E9FEB-6B2F-4D5A-B8B7-9B41E1085C1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9F3897-0B1F-4284-A84D-166F1352365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849C3C9-7CC2-40DF-A443-0F45DE3A505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F70100F-85A7-46A1-A401-64432CC2B06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6D8F0D7-3BFB-4833-A610-56A043DF939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350DF5A-447E-4EA4-8322-F66AE18D848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C2C3474-1B5C-4C07-B8D1-1D3209A0C8D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99AC385-6D8F-41FA-A885-6F7DA4E3CBF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0D73F62-05B6-455E-98A8-6D09FEAA11E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B934E3F-DB21-4A72-AE8A-06C35579A31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9B12067-7622-4B07-9C86-B06A6669D073}"/>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4A4B08F-0A28-45E3-A0B4-94A93C7E406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747917E-15E9-4AF6-902D-61E5B96CFB0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D62C673-C2FC-457D-9001-FE2195CC869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81E89FB-5012-43A1-B5AD-10F5E57D707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6F8C6E2-3CA2-4C3C-AF24-F2FE3108699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DFBD8B0-E523-4913-8148-441547FBF63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C044879-DEBE-41F3-8E9F-643C82CA936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3D0E8BA-6843-41D8-A12D-8BE7AED908A7}"/>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D8BC7E8-9E89-44F7-B24A-37E71131A4C7}"/>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F241F33-6E3D-404F-B604-E5000D2E1AD5}"/>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2AF55FD-F151-478C-967D-7D39534870D7}"/>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198A567E-59B1-4062-8D50-E29B05489006}"/>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B6FAA22-C102-4A9A-A8B9-C37ABFB991F5}"/>
            </a:ext>
          </a:extLst>
        </xdr:cNvPr>
        <xdr:cNvSpPr txBox="1"/>
      </xdr:nvSpPr>
      <xdr:spPr>
        <a:xfrm>
          <a:off x="4219575" y="9750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AC345655-55F9-4A73-AF03-1C9BD360CBFB}"/>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755BE0B1-A5B7-45E3-84C9-752F48B30C0F}"/>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4E3CCADF-EEA2-4957-8C6F-1B5E80CECD4E}"/>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FA372917-F49E-466C-B75E-24E74437B56B}"/>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73F11975-C62F-44AC-8D8E-8D8FA08DB25D}"/>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243F1B-BE0C-4084-B213-7FFF3ACB401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8BF1758-15E7-4FBA-BAFE-EF46C47FAE6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F3CA3D-15C9-42C5-8499-3E2F4A1C946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EF34A7-0DEB-4F55-8799-E4C4408AEA6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14FCD03-24E1-4649-BB55-8D8F16456E0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89" name="楕円 188">
          <a:extLst>
            <a:ext uri="{FF2B5EF4-FFF2-40B4-BE49-F238E27FC236}">
              <a16:creationId xmlns:a16="http://schemas.microsoft.com/office/drawing/2014/main" id="{B06096CF-CFC5-44FF-8818-AA252A4FBB3A}"/>
            </a:ext>
          </a:extLst>
        </xdr:cNvPr>
        <xdr:cNvSpPr/>
      </xdr:nvSpPr>
      <xdr:spPr>
        <a:xfrm>
          <a:off x="4124325" y="102172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95993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15F2BBD-F192-4E44-9942-E1A03ECEDB0B}"/>
            </a:ext>
          </a:extLst>
        </xdr:cNvPr>
        <xdr:cNvSpPr txBox="1"/>
      </xdr:nvSpPr>
      <xdr:spPr>
        <a:xfrm>
          <a:off x="4219575" y="1014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3084</xdr:rowOff>
    </xdr:from>
    <xdr:to>
      <xdr:col>20</xdr:col>
      <xdr:colOff>38100</xdr:colOff>
      <xdr:row>63</xdr:row>
      <xdr:rowOff>104684</xdr:rowOff>
    </xdr:to>
    <xdr:sp macro="" textlink="">
      <xdr:nvSpPr>
        <xdr:cNvPr id="191" name="楕円 190">
          <a:extLst>
            <a:ext uri="{FF2B5EF4-FFF2-40B4-BE49-F238E27FC236}">
              <a16:creationId xmlns:a16="http://schemas.microsoft.com/office/drawing/2014/main" id="{41717DC8-89D7-404D-AC50-4D8622E160EC}"/>
            </a:ext>
          </a:extLst>
        </xdr:cNvPr>
        <xdr:cNvSpPr/>
      </xdr:nvSpPr>
      <xdr:spPr>
        <a:xfrm>
          <a:off x="3381375" y="102138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53884</xdr:rowOff>
    </xdr:from>
    <xdr:to>
      <xdr:col>24</xdr:col>
      <xdr:colOff>63500</xdr:colOff>
      <xdr:row>63</xdr:row>
      <xdr:rowOff>60416</xdr:rowOff>
    </xdr:to>
    <xdr:cxnSp macro="">
      <xdr:nvCxnSpPr>
        <xdr:cNvPr id="192" name="直線コネクタ 191">
          <a:extLst>
            <a:ext uri="{FF2B5EF4-FFF2-40B4-BE49-F238E27FC236}">
              <a16:creationId xmlns:a16="http://schemas.microsoft.com/office/drawing/2014/main" id="{E27E81F1-91AF-4DCF-9AE1-DCA483C29CA9}"/>
            </a:ext>
          </a:extLst>
        </xdr:cNvPr>
        <xdr:cNvCxnSpPr/>
      </xdr:nvCxnSpPr>
      <xdr:spPr>
        <a:xfrm>
          <a:off x="3429000" y="10261509"/>
          <a:ext cx="752475" cy="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35741</xdr:rowOff>
    </xdr:from>
    <xdr:to>
      <xdr:col>15</xdr:col>
      <xdr:colOff>101600</xdr:colOff>
      <xdr:row>63</xdr:row>
      <xdr:rowOff>137341</xdr:rowOff>
    </xdr:to>
    <xdr:sp macro="" textlink="">
      <xdr:nvSpPr>
        <xdr:cNvPr id="193" name="楕円 192">
          <a:extLst>
            <a:ext uri="{FF2B5EF4-FFF2-40B4-BE49-F238E27FC236}">
              <a16:creationId xmlns:a16="http://schemas.microsoft.com/office/drawing/2014/main" id="{7F7FF9C7-17BD-466E-B9C9-A82647DC1F5E}"/>
            </a:ext>
          </a:extLst>
        </xdr:cNvPr>
        <xdr:cNvSpPr/>
      </xdr:nvSpPr>
      <xdr:spPr>
        <a:xfrm>
          <a:off x="2571750" y="10246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53884</xdr:rowOff>
    </xdr:from>
    <xdr:to>
      <xdr:col>19</xdr:col>
      <xdr:colOff>177800</xdr:colOff>
      <xdr:row>63</xdr:row>
      <xdr:rowOff>86541</xdr:rowOff>
    </xdr:to>
    <xdr:cxnSp macro="">
      <xdr:nvCxnSpPr>
        <xdr:cNvPr id="194" name="直線コネクタ 193">
          <a:extLst>
            <a:ext uri="{FF2B5EF4-FFF2-40B4-BE49-F238E27FC236}">
              <a16:creationId xmlns:a16="http://schemas.microsoft.com/office/drawing/2014/main" id="{CA596B00-8038-4164-93AD-D2EFEFC46525}"/>
            </a:ext>
          </a:extLst>
        </xdr:cNvPr>
        <xdr:cNvCxnSpPr/>
      </xdr:nvCxnSpPr>
      <xdr:spPr>
        <a:xfrm flipV="1">
          <a:off x="2619375" y="10261509"/>
          <a:ext cx="80962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macro="" textlink="">
      <xdr:nvSpPr>
        <xdr:cNvPr id="195" name="楕円 194">
          <a:extLst>
            <a:ext uri="{FF2B5EF4-FFF2-40B4-BE49-F238E27FC236}">
              <a16:creationId xmlns:a16="http://schemas.microsoft.com/office/drawing/2014/main" id="{1259EBA0-5D26-49BD-9F3E-0FE17D932427}"/>
            </a:ext>
          </a:extLst>
        </xdr:cNvPr>
        <xdr:cNvSpPr/>
      </xdr:nvSpPr>
      <xdr:spPr>
        <a:xfrm>
          <a:off x="1781175" y="102368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86541</xdr:rowOff>
    </xdr:to>
    <xdr:cxnSp macro="">
      <xdr:nvCxnSpPr>
        <xdr:cNvPr id="196" name="直線コネクタ 195">
          <a:extLst>
            <a:ext uri="{FF2B5EF4-FFF2-40B4-BE49-F238E27FC236}">
              <a16:creationId xmlns:a16="http://schemas.microsoft.com/office/drawing/2014/main" id="{1026BA5B-1D68-4B05-9216-E7F9A07259F1}"/>
            </a:ext>
          </a:extLst>
        </xdr:cNvPr>
        <xdr:cNvCxnSpPr/>
      </xdr:nvCxnSpPr>
      <xdr:spPr>
        <a:xfrm>
          <a:off x="1828800" y="10293985"/>
          <a:ext cx="7905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17780</xdr:rowOff>
    </xdr:from>
    <xdr:to>
      <xdr:col>6</xdr:col>
      <xdr:colOff>38100</xdr:colOff>
      <xdr:row>63</xdr:row>
      <xdr:rowOff>119380</xdr:rowOff>
    </xdr:to>
    <xdr:sp macro="" textlink="">
      <xdr:nvSpPr>
        <xdr:cNvPr id="197" name="楕円 196">
          <a:extLst>
            <a:ext uri="{FF2B5EF4-FFF2-40B4-BE49-F238E27FC236}">
              <a16:creationId xmlns:a16="http://schemas.microsoft.com/office/drawing/2014/main" id="{3B6C0D44-8E01-4FD7-82C6-7068CC921ACD}"/>
            </a:ext>
          </a:extLst>
        </xdr:cNvPr>
        <xdr:cNvSpPr/>
      </xdr:nvSpPr>
      <xdr:spPr>
        <a:xfrm>
          <a:off x="981075" y="102285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68580</xdr:rowOff>
    </xdr:from>
    <xdr:to>
      <xdr:col>10</xdr:col>
      <xdr:colOff>114300</xdr:colOff>
      <xdr:row>63</xdr:row>
      <xdr:rowOff>80010</xdr:rowOff>
    </xdr:to>
    <xdr:cxnSp macro="">
      <xdr:nvCxnSpPr>
        <xdr:cNvPr id="198" name="直線コネクタ 197">
          <a:extLst>
            <a:ext uri="{FF2B5EF4-FFF2-40B4-BE49-F238E27FC236}">
              <a16:creationId xmlns:a16="http://schemas.microsoft.com/office/drawing/2014/main" id="{DBA036BB-A2EA-4F60-B508-E4ACA52C6204}"/>
            </a:ext>
          </a:extLst>
        </xdr:cNvPr>
        <xdr:cNvCxnSpPr/>
      </xdr:nvCxnSpPr>
      <xdr:spPr>
        <a:xfrm>
          <a:off x="1028700" y="10276205"/>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1C61CF5-92A9-4CB4-B9CB-7637D5B82D86}"/>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6759EA5-D414-442C-B64C-834CD6450650}"/>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A7554F4-CEDF-48AB-8472-BE32170D0A5A}"/>
            </a:ext>
          </a:extLst>
        </xdr:cNvPr>
        <xdr:cNvSpPr txBox="1"/>
      </xdr:nvSpPr>
      <xdr:spPr>
        <a:xfrm>
          <a:off x="1648469" y="963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21E5A0C-5F28-46EA-807B-6F58B38F5FD0}"/>
            </a:ext>
          </a:extLst>
        </xdr:cNvPr>
        <xdr:cNvSpPr txBox="1"/>
      </xdr:nvSpPr>
      <xdr:spPr>
        <a:xfrm>
          <a:off x="848369" y="961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95811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BE6DA32-7C62-40FF-A16E-13021B386C75}"/>
            </a:ext>
          </a:extLst>
        </xdr:cNvPr>
        <xdr:cNvSpPr txBox="1"/>
      </xdr:nvSpPr>
      <xdr:spPr>
        <a:xfrm>
          <a:off x="3239144" y="1030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128468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0229201-7FE3-4F21-85FE-9FF450F8FFB6}"/>
            </a:ext>
          </a:extLst>
        </xdr:cNvPr>
        <xdr:cNvSpPr txBox="1"/>
      </xdr:nvSpPr>
      <xdr:spPr>
        <a:xfrm>
          <a:off x="2439044" y="1033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A0CA339-46F2-400B-80D5-1C4FA997D085}"/>
            </a:ext>
          </a:extLst>
        </xdr:cNvPr>
        <xdr:cNvSpPr txBox="1"/>
      </xdr:nvSpPr>
      <xdr:spPr>
        <a:xfrm>
          <a:off x="1648469" y="1033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203063A-B938-4D4A-8F48-3D980D7121F7}"/>
            </a:ext>
          </a:extLst>
        </xdr:cNvPr>
        <xdr:cNvSpPr txBox="1"/>
      </xdr:nvSpPr>
      <xdr:spPr>
        <a:xfrm>
          <a:off x="848369"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B6B25F2-2437-4153-A88F-E74BDD1234A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0FA879F-33A5-4C38-A7C4-ED1C3170C88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5C8017E-E90D-4890-B32A-0B8B1B0728A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02BB23E-34AD-4581-BC52-5024A5F74F2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8EE084E-1ABD-40A3-948A-18E86CBB6CF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220BC5C-1F5C-4BA7-88C3-F36E37727F0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C4F539A-4F9C-4007-BD38-FDEFA1E8830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8ED97A9-1A19-42BF-A232-0492C87D1AB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E15A1C3-FB22-439D-9DE1-B8D47CE6184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2D0F22D-3F66-456A-8C73-9E5FE3D528E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D4B89E9-442D-4E76-97F4-A32BBC123D3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878979C-20BE-4543-89C0-CF6E481F5083}"/>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DBE8768-CAAE-4395-B285-59C188F98DD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C689BD5-3BFB-4139-B816-B4DB50277972}"/>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8FF3537-D5F0-48E0-9120-2F21E8D714B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74A691AD-5409-415E-A2ED-1D3BC2D9F190}"/>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704C312-CC92-4278-8993-EFF20217059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BCB6A62-B2B1-4F03-82D4-7BD5056AF634}"/>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9888334-5D0C-4B9D-9163-389D9F233CE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015CA19-AE40-4E7C-8DB6-3EA6957DAC9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F35B203-F736-4B24-8160-4448CEFB81D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0AACAC9-758D-4ADA-9650-4040645B070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A75EF42-0A09-4CEA-80EC-690ADC1000B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279D724A-0319-4BEF-B19D-F10309DFDB92}"/>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3C6572E-4EE5-4F87-A499-4C7E2AE731F1}"/>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78D7E092-C8B1-427D-9C30-50133F96818D}"/>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2B90236-20EC-4C73-AE64-DCE632F6A8D7}"/>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14C1E87-A2A4-455E-BC65-70178B20EDA9}"/>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052B862-CB06-43B0-BE12-F9FB8ECB5485}"/>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FB353EF3-5992-438B-84B0-3E629255E9E0}"/>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2C94BB05-B5A9-4C96-A074-8127F8EFC734}"/>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49A2EF69-12E0-42B0-A159-F6299CBA4486}"/>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CB7736C3-6E27-4FFB-9400-F76A09C82234}"/>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9703BCF1-62B8-4084-B0EA-102629A5B2D0}"/>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4EC7A4-3148-438F-974D-7B312FEA5D8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D577442-1303-4D99-8D8D-81221A27617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914675E-D991-4DF2-9BE4-11A711C3537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A0EE87-62CC-4C8B-AB02-101BEBF43D7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F7AF10B-4CA7-4AC4-B95A-546AD3B8ADC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73482</xdr:rowOff>
    </xdr:from>
    <xdr:to>
      <xdr:col>55</xdr:col>
      <xdr:colOff>50800</xdr:colOff>
      <xdr:row>64</xdr:row>
      <xdr:rowOff>3632</xdr:rowOff>
    </xdr:to>
    <xdr:sp macro="" textlink="">
      <xdr:nvSpPr>
        <xdr:cNvPr id="246" name="楕円 245">
          <a:extLst>
            <a:ext uri="{FF2B5EF4-FFF2-40B4-BE49-F238E27FC236}">
              <a16:creationId xmlns:a16="http://schemas.microsoft.com/office/drawing/2014/main" id="{2B7241F8-CC93-427C-9011-FFBBDB42E24C}"/>
            </a:ext>
          </a:extLst>
        </xdr:cNvPr>
        <xdr:cNvSpPr/>
      </xdr:nvSpPr>
      <xdr:spPr>
        <a:xfrm>
          <a:off x="9401175" y="1028428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7D45B60-8CB8-43F3-ABF3-00D2D76E085D}"/>
            </a:ext>
          </a:extLst>
        </xdr:cNvPr>
        <xdr:cNvSpPr txBox="1"/>
      </xdr:nvSpPr>
      <xdr:spPr>
        <a:xfrm>
          <a:off x="9467850" y="102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76566</xdr:rowOff>
    </xdr:from>
    <xdr:to>
      <xdr:col>50</xdr:col>
      <xdr:colOff>165100</xdr:colOff>
      <xdr:row>64</xdr:row>
      <xdr:rowOff>6716</xdr:rowOff>
    </xdr:to>
    <xdr:sp macro="" textlink="">
      <xdr:nvSpPr>
        <xdr:cNvPr id="248" name="楕円 247">
          <a:extLst>
            <a:ext uri="{FF2B5EF4-FFF2-40B4-BE49-F238E27FC236}">
              <a16:creationId xmlns:a16="http://schemas.microsoft.com/office/drawing/2014/main" id="{7D348BA6-5B51-4F53-B194-CBA3FE11D636}"/>
            </a:ext>
          </a:extLst>
        </xdr:cNvPr>
        <xdr:cNvSpPr/>
      </xdr:nvSpPr>
      <xdr:spPr>
        <a:xfrm>
          <a:off x="8639175" y="102873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124282</xdr:rowOff>
    </xdr:from>
    <xdr:to>
      <xdr:col>55</xdr:col>
      <xdr:colOff>0</xdr:colOff>
      <xdr:row>63</xdr:row>
      <xdr:rowOff>127366</xdr:rowOff>
    </xdr:to>
    <xdr:cxnSp macro="">
      <xdr:nvCxnSpPr>
        <xdr:cNvPr id="249" name="直線コネクタ 248">
          <a:extLst>
            <a:ext uri="{FF2B5EF4-FFF2-40B4-BE49-F238E27FC236}">
              <a16:creationId xmlns:a16="http://schemas.microsoft.com/office/drawing/2014/main" id="{75E963C8-2D83-46F3-AA1E-F4CD9FA00D7A}"/>
            </a:ext>
          </a:extLst>
        </xdr:cNvPr>
        <xdr:cNvCxnSpPr/>
      </xdr:nvCxnSpPr>
      <xdr:spPr>
        <a:xfrm flipV="1">
          <a:off x="8686800" y="10331907"/>
          <a:ext cx="74295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82159</xdr:rowOff>
    </xdr:from>
    <xdr:to>
      <xdr:col>46</xdr:col>
      <xdr:colOff>38100</xdr:colOff>
      <xdr:row>64</xdr:row>
      <xdr:rowOff>12309</xdr:rowOff>
    </xdr:to>
    <xdr:sp macro="" textlink="">
      <xdr:nvSpPr>
        <xdr:cNvPr id="250" name="楕円 249">
          <a:extLst>
            <a:ext uri="{FF2B5EF4-FFF2-40B4-BE49-F238E27FC236}">
              <a16:creationId xmlns:a16="http://schemas.microsoft.com/office/drawing/2014/main" id="{D6FD4885-7818-4130-9606-87D6FBA9CCAE}"/>
            </a:ext>
          </a:extLst>
        </xdr:cNvPr>
        <xdr:cNvSpPr/>
      </xdr:nvSpPr>
      <xdr:spPr>
        <a:xfrm>
          <a:off x="7839075" y="1029613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127366</xdr:rowOff>
    </xdr:from>
    <xdr:to>
      <xdr:col>50</xdr:col>
      <xdr:colOff>114300</xdr:colOff>
      <xdr:row>63</xdr:row>
      <xdr:rowOff>132959</xdr:rowOff>
    </xdr:to>
    <xdr:cxnSp macro="">
      <xdr:nvCxnSpPr>
        <xdr:cNvPr id="251" name="直線コネクタ 250">
          <a:extLst>
            <a:ext uri="{FF2B5EF4-FFF2-40B4-BE49-F238E27FC236}">
              <a16:creationId xmlns:a16="http://schemas.microsoft.com/office/drawing/2014/main" id="{DEC1F639-16B6-4935-B330-48DD73F8AE8F}"/>
            </a:ext>
          </a:extLst>
        </xdr:cNvPr>
        <xdr:cNvCxnSpPr/>
      </xdr:nvCxnSpPr>
      <xdr:spPr>
        <a:xfrm flipV="1">
          <a:off x="7886700" y="10334991"/>
          <a:ext cx="800100" cy="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84237</xdr:rowOff>
    </xdr:from>
    <xdr:to>
      <xdr:col>41</xdr:col>
      <xdr:colOff>101600</xdr:colOff>
      <xdr:row>64</xdr:row>
      <xdr:rowOff>14387</xdr:rowOff>
    </xdr:to>
    <xdr:sp macro="" textlink="">
      <xdr:nvSpPr>
        <xdr:cNvPr id="252" name="楕円 251">
          <a:extLst>
            <a:ext uri="{FF2B5EF4-FFF2-40B4-BE49-F238E27FC236}">
              <a16:creationId xmlns:a16="http://schemas.microsoft.com/office/drawing/2014/main" id="{984C33BA-4D9B-4A68-8524-27FD274ACDFE}"/>
            </a:ext>
          </a:extLst>
        </xdr:cNvPr>
        <xdr:cNvSpPr/>
      </xdr:nvSpPr>
      <xdr:spPr>
        <a:xfrm>
          <a:off x="7029450" y="102982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132959</xdr:rowOff>
    </xdr:from>
    <xdr:to>
      <xdr:col>45</xdr:col>
      <xdr:colOff>177800</xdr:colOff>
      <xdr:row>63</xdr:row>
      <xdr:rowOff>135037</xdr:rowOff>
    </xdr:to>
    <xdr:cxnSp macro="">
      <xdr:nvCxnSpPr>
        <xdr:cNvPr id="253" name="直線コネクタ 252">
          <a:extLst>
            <a:ext uri="{FF2B5EF4-FFF2-40B4-BE49-F238E27FC236}">
              <a16:creationId xmlns:a16="http://schemas.microsoft.com/office/drawing/2014/main" id="{29237BF6-D88A-43B1-8508-63E23B79CB2C}"/>
            </a:ext>
          </a:extLst>
        </xdr:cNvPr>
        <xdr:cNvCxnSpPr/>
      </xdr:nvCxnSpPr>
      <xdr:spPr>
        <a:xfrm flipV="1">
          <a:off x="7077075" y="10343759"/>
          <a:ext cx="809625" cy="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85685</xdr:rowOff>
    </xdr:from>
    <xdr:to>
      <xdr:col>36</xdr:col>
      <xdr:colOff>165100</xdr:colOff>
      <xdr:row>64</xdr:row>
      <xdr:rowOff>15835</xdr:rowOff>
    </xdr:to>
    <xdr:sp macro="" textlink="">
      <xdr:nvSpPr>
        <xdr:cNvPr id="254" name="楕円 253">
          <a:extLst>
            <a:ext uri="{FF2B5EF4-FFF2-40B4-BE49-F238E27FC236}">
              <a16:creationId xmlns:a16="http://schemas.microsoft.com/office/drawing/2014/main" id="{F3368A24-4F06-43BF-AE19-1E3237E672FF}"/>
            </a:ext>
          </a:extLst>
        </xdr:cNvPr>
        <xdr:cNvSpPr/>
      </xdr:nvSpPr>
      <xdr:spPr>
        <a:xfrm>
          <a:off x="6238875" y="102996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135037</xdr:rowOff>
    </xdr:from>
    <xdr:to>
      <xdr:col>41</xdr:col>
      <xdr:colOff>50800</xdr:colOff>
      <xdr:row>63</xdr:row>
      <xdr:rowOff>136485</xdr:rowOff>
    </xdr:to>
    <xdr:cxnSp macro="">
      <xdr:nvCxnSpPr>
        <xdr:cNvPr id="255" name="直線コネクタ 254">
          <a:extLst>
            <a:ext uri="{FF2B5EF4-FFF2-40B4-BE49-F238E27FC236}">
              <a16:creationId xmlns:a16="http://schemas.microsoft.com/office/drawing/2014/main" id="{9C2FB3E2-8AD0-4194-B644-EB443BDF7799}"/>
            </a:ext>
          </a:extLst>
        </xdr:cNvPr>
        <xdr:cNvCxnSpPr/>
      </xdr:nvCxnSpPr>
      <xdr:spPr>
        <a:xfrm flipV="1">
          <a:off x="6286500" y="10345837"/>
          <a:ext cx="790575"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721EA32-ED55-4EB4-9A2D-6E84EC83574D}"/>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D849745-A452-4968-8B2F-D137FC60E1DC}"/>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D7B7098-E6DE-45E1-B8A8-F4FA9558D2F6}"/>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4E7A616-6281-4022-8434-C33E02E00D74}"/>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169293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5C8BB77-E0D7-4ACF-B0F9-C8B01263B203}"/>
            </a:ext>
          </a:extLst>
        </xdr:cNvPr>
        <xdr:cNvSpPr txBox="1"/>
      </xdr:nvSpPr>
      <xdr:spPr>
        <a:xfrm>
          <a:off x="8429136" y="1037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3436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D4390BC6-AEF1-413E-9B31-14899093896D}"/>
            </a:ext>
          </a:extLst>
        </xdr:cNvPr>
        <xdr:cNvSpPr txBox="1"/>
      </xdr:nvSpPr>
      <xdr:spPr>
        <a:xfrm>
          <a:off x="7648086" y="1037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5514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697F8B08-72A0-4614-A4D5-6ED36871EA39}"/>
            </a:ext>
          </a:extLst>
        </xdr:cNvPr>
        <xdr:cNvSpPr txBox="1"/>
      </xdr:nvSpPr>
      <xdr:spPr>
        <a:xfrm>
          <a:off x="6847986" y="1038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6962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F6EF39F-39EF-420C-81E5-E9CA567F6A1C}"/>
            </a:ext>
          </a:extLst>
        </xdr:cNvPr>
        <xdr:cNvSpPr txBox="1"/>
      </xdr:nvSpPr>
      <xdr:spPr>
        <a:xfrm>
          <a:off x="6038361" y="1038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DD998BD-93CB-4B06-976E-2077C2D5193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892C57A-07C5-499B-B6D1-7421D351700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CEC4BE4-17FE-4648-A9B0-9167E4C1BF3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C44C1FA-48B5-4695-96B1-F8E53061F92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BC7DA0E-871C-40B2-9B1C-5B0C64CC0BE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2EF5F7E-60F6-42F0-813C-FBAE25B039F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310DF83-2489-4498-8E5E-21B74346603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C0AEA1-32B8-4ECD-9796-9E3BD4D21C8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C68AA57-C603-4B61-B050-EB3D0A13481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382CBF4-6914-4201-A7E3-A6B4F6930DF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A9C1278-73B7-4014-B206-62F9757049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4F91856-CC83-4F63-9A3A-5E85CF6726B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8DDEDEC-25BA-429C-8AF6-A8C4D286596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AEE06CD-2B13-4275-BCFB-C8ED09EA5D7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13234B9-59B7-4313-A580-99D0B1E570C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EE8B639-1F89-40B9-AAFE-1449C61A131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D76341F-E733-4EC2-8B2A-2E17A677BD35}"/>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FB56B81-A491-46E0-BAE9-75DBFEDFE65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44D0D31-002E-46AE-8BCE-C0BC7252FD0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73CAB9E-A7BE-4601-8A2F-A06AEEF5293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337BAFF-5630-4C81-902D-0C03297FE169}"/>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3B58BF8-AA3D-403C-BB1D-A7AAC2CDF88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E13D85A-2449-443C-A044-21C7A6CA305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C7A70A7-8405-4C69-84EA-AFEFCDE52DD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CFE2A36A-B351-48ED-A182-3C1587F681E1}"/>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2C32EADC-1D6C-4055-A21E-F5A81EA3403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3435365-8392-4215-9902-C66000F483DD}"/>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86E4BCC-89BE-49A9-89BC-B5EA7B6EE302}"/>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6B1B33B-6D5C-4EED-8582-74C9391005E2}"/>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9D11123-94F4-4C4B-A394-44B0862CE7E3}"/>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901391C3-5C65-444C-8633-9748C5A8D24C}"/>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888F73F3-5C1C-49C6-88F3-49A2B0231974}"/>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7E67008E-3DF3-4CA9-AC5A-DC9E0D504653}"/>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A4DCC07-70DF-4A42-B672-560F3865673E}"/>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F5FF51C-462A-4D2C-8A10-656DC64159C3}"/>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0D8B351-5001-4B96-A3EA-D18F721CDDD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D03855C-4B1C-450B-8309-A3D031860A3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94F96E-3EAA-4D93-9B42-0A68254E296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9933C1E-7501-4BA3-A65D-B44EB2E84CF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6EDB86-0151-4D41-BED9-48E84718DC9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116839</xdr:rowOff>
    </xdr:from>
    <xdr:to>
      <xdr:col>24</xdr:col>
      <xdr:colOff>114300</xdr:colOff>
      <xdr:row>85</xdr:row>
      <xdr:rowOff>46989</xdr:rowOff>
    </xdr:to>
    <xdr:sp macro="" textlink="">
      <xdr:nvSpPr>
        <xdr:cNvPr id="304" name="楕円 303">
          <a:extLst>
            <a:ext uri="{FF2B5EF4-FFF2-40B4-BE49-F238E27FC236}">
              <a16:creationId xmlns:a16="http://schemas.microsoft.com/office/drawing/2014/main" id="{D2217E69-B058-4C1E-9924-055542DDE815}"/>
            </a:ext>
          </a:extLst>
        </xdr:cNvPr>
        <xdr:cNvSpPr/>
      </xdr:nvSpPr>
      <xdr:spPr>
        <a:xfrm>
          <a:off x="4124325" y="13728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95266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EFDA92F-B859-4829-AB6D-DAA0E59FBFB5}"/>
            </a:ext>
          </a:extLst>
        </xdr:cNvPr>
        <xdr:cNvSpPr txBox="1"/>
      </xdr:nvSpPr>
      <xdr:spPr>
        <a:xfrm>
          <a:off x="4219575"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86361</xdr:rowOff>
    </xdr:from>
    <xdr:to>
      <xdr:col>20</xdr:col>
      <xdr:colOff>38100</xdr:colOff>
      <xdr:row>85</xdr:row>
      <xdr:rowOff>16511</xdr:rowOff>
    </xdr:to>
    <xdr:sp macro="" textlink="">
      <xdr:nvSpPr>
        <xdr:cNvPr id="306" name="楕円 305">
          <a:extLst>
            <a:ext uri="{FF2B5EF4-FFF2-40B4-BE49-F238E27FC236}">
              <a16:creationId xmlns:a16="http://schemas.microsoft.com/office/drawing/2014/main" id="{E1FAD04D-147D-493D-8C47-5CBDD347D613}"/>
            </a:ext>
          </a:extLst>
        </xdr:cNvPr>
        <xdr:cNvSpPr/>
      </xdr:nvSpPr>
      <xdr:spPr>
        <a:xfrm>
          <a:off x="3381375" y="13694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137161</xdr:rowOff>
    </xdr:from>
    <xdr:to>
      <xdr:col>24</xdr:col>
      <xdr:colOff>63500</xdr:colOff>
      <xdr:row>84</xdr:row>
      <xdr:rowOff>167639</xdr:rowOff>
    </xdr:to>
    <xdr:cxnSp macro="">
      <xdr:nvCxnSpPr>
        <xdr:cNvPr id="307" name="直線コネクタ 306">
          <a:extLst>
            <a:ext uri="{FF2B5EF4-FFF2-40B4-BE49-F238E27FC236}">
              <a16:creationId xmlns:a16="http://schemas.microsoft.com/office/drawing/2014/main" id="{C0C71B48-FC2B-4A8B-945F-98774E49B6BC}"/>
            </a:ext>
          </a:extLst>
        </xdr:cNvPr>
        <xdr:cNvCxnSpPr/>
      </xdr:nvCxnSpPr>
      <xdr:spPr>
        <a:xfrm>
          <a:off x="3429000" y="13751561"/>
          <a:ext cx="752475"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57786</xdr:rowOff>
    </xdr:from>
    <xdr:to>
      <xdr:col>15</xdr:col>
      <xdr:colOff>101600</xdr:colOff>
      <xdr:row>84</xdr:row>
      <xdr:rowOff>159386</xdr:rowOff>
    </xdr:to>
    <xdr:sp macro="" textlink="">
      <xdr:nvSpPr>
        <xdr:cNvPr id="308" name="楕円 307">
          <a:extLst>
            <a:ext uri="{FF2B5EF4-FFF2-40B4-BE49-F238E27FC236}">
              <a16:creationId xmlns:a16="http://schemas.microsoft.com/office/drawing/2014/main" id="{783D141B-C7A5-4143-B335-4153B5CD7C30}"/>
            </a:ext>
          </a:extLst>
        </xdr:cNvPr>
        <xdr:cNvSpPr/>
      </xdr:nvSpPr>
      <xdr:spPr>
        <a:xfrm>
          <a:off x="2571750" y="136690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108586</xdr:rowOff>
    </xdr:from>
    <xdr:to>
      <xdr:col>19</xdr:col>
      <xdr:colOff>177800</xdr:colOff>
      <xdr:row>84</xdr:row>
      <xdr:rowOff>137161</xdr:rowOff>
    </xdr:to>
    <xdr:cxnSp macro="">
      <xdr:nvCxnSpPr>
        <xdr:cNvPr id="309" name="直線コネクタ 308">
          <a:extLst>
            <a:ext uri="{FF2B5EF4-FFF2-40B4-BE49-F238E27FC236}">
              <a16:creationId xmlns:a16="http://schemas.microsoft.com/office/drawing/2014/main" id="{7F0E00FB-CEE9-4DE5-90A4-3C3069AD43ED}"/>
            </a:ext>
          </a:extLst>
        </xdr:cNvPr>
        <xdr:cNvCxnSpPr/>
      </xdr:nvCxnSpPr>
      <xdr:spPr>
        <a:xfrm>
          <a:off x="2619375" y="13716636"/>
          <a:ext cx="80962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25400</xdr:rowOff>
    </xdr:from>
    <xdr:to>
      <xdr:col>10</xdr:col>
      <xdr:colOff>165100</xdr:colOff>
      <xdr:row>84</xdr:row>
      <xdr:rowOff>127000</xdr:rowOff>
    </xdr:to>
    <xdr:sp macro="" textlink="">
      <xdr:nvSpPr>
        <xdr:cNvPr id="310" name="楕円 309">
          <a:extLst>
            <a:ext uri="{FF2B5EF4-FFF2-40B4-BE49-F238E27FC236}">
              <a16:creationId xmlns:a16="http://schemas.microsoft.com/office/drawing/2014/main" id="{1D47C025-8BBC-4542-A561-432925A496A6}"/>
            </a:ext>
          </a:extLst>
        </xdr:cNvPr>
        <xdr:cNvSpPr/>
      </xdr:nvSpPr>
      <xdr:spPr>
        <a:xfrm>
          <a:off x="1781175" y="13639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76200</xdr:rowOff>
    </xdr:from>
    <xdr:to>
      <xdr:col>15</xdr:col>
      <xdr:colOff>50800</xdr:colOff>
      <xdr:row>84</xdr:row>
      <xdr:rowOff>108586</xdr:rowOff>
    </xdr:to>
    <xdr:cxnSp macro="">
      <xdr:nvCxnSpPr>
        <xdr:cNvPr id="311" name="直線コネクタ 310">
          <a:extLst>
            <a:ext uri="{FF2B5EF4-FFF2-40B4-BE49-F238E27FC236}">
              <a16:creationId xmlns:a16="http://schemas.microsoft.com/office/drawing/2014/main" id="{49392FFF-C407-4804-ADA7-D9FB0B787383}"/>
            </a:ext>
          </a:extLst>
        </xdr:cNvPr>
        <xdr:cNvCxnSpPr/>
      </xdr:nvCxnSpPr>
      <xdr:spPr>
        <a:xfrm>
          <a:off x="1828800" y="13687425"/>
          <a:ext cx="790575"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636</xdr:rowOff>
    </xdr:from>
    <xdr:to>
      <xdr:col>6</xdr:col>
      <xdr:colOff>38100</xdr:colOff>
      <xdr:row>84</xdr:row>
      <xdr:rowOff>102236</xdr:rowOff>
    </xdr:to>
    <xdr:sp macro="" textlink="">
      <xdr:nvSpPr>
        <xdr:cNvPr id="312" name="楕円 311">
          <a:extLst>
            <a:ext uri="{FF2B5EF4-FFF2-40B4-BE49-F238E27FC236}">
              <a16:creationId xmlns:a16="http://schemas.microsoft.com/office/drawing/2014/main" id="{5A49B101-4F72-41F9-BA3E-CAE4467F8CCC}"/>
            </a:ext>
          </a:extLst>
        </xdr:cNvPr>
        <xdr:cNvSpPr/>
      </xdr:nvSpPr>
      <xdr:spPr>
        <a:xfrm>
          <a:off x="981075" y="13611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51436</xdr:rowOff>
    </xdr:from>
    <xdr:to>
      <xdr:col>10</xdr:col>
      <xdr:colOff>114300</xdr:colOff>
      <xdr:row>84</xdr:row>
      <xdr:rowOff>76200</xdr:rowOff>
    </xdr:to>
    <xdr:cxnSp macro="">
      <xdr:nvCxnSpPr>
        <xdr:cNvPr id="313" name="直線コネクタ 312">
          <a:extLst>
            <a:ext uri="{FF2B5EF4-FFF2-40B4-BE49-F238E27FC236}">
              <a16:creationId xmlns:a16="http://schemas.microsoft.com/office/drawing/2014/main" id="{2520FC54-8ADD-48BE-984E-E698CDCA6CA4}"/>
            </a:ext>
          </a:extLst>
        </xdr:cNvPr>
        <xdr:cNvCxnSpPr/>
      </xdr:nvCxnSpPr>
      <xdr:spPr>
        <a:xfrm>
          <a:off x="1028700" y="13659486"/>
          <a:ext cx="8001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71E03A8F-1A12-47CF-B427-CEB3BD98F64A}"/>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9A554DD7-396F-46F8-91B0-C8FE6FA4105B}"/>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9ED7EA51-6EFE-4605-AA61-617B1F7ED1F7}"/>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4DC9E913-952D-4A7F-A6F5-99E643E2062A}"/>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7638</xdr:rowOff>
    </xdr:from>
    <xdr:ext cx="405111" cy="259045"/>
    <xdr:sp macro="" textlink="">
      <xdr:nvSpPr>
        <xdr:cNvPr id="318" name="n_1mainValue【公営住宅】&#10;有形固定資産減価償却率">
          <a:extLst>
            <a:ext uri="{FF2B5EF4-FFF2-40B4-BE49-F238E27FC236}">
              <a16:creationId xmlns:a16="http://schemas.microsoft.com/office/drawing/2014/main" id="{5A6BA0DF-AF20-44E4-A893-7DA0304B007E}"/>
            </a:ext>
          </a:extLst>
        </xdr:cNvPr>
        <xdr:cNvSpPr txBox="1"/>
      </xdr:nvSpPr>
      <xdr:spPr>
        <a:xfrm>
          <a:off x="32391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150513</xdr:rowOff>
    </xdr:from>
    <xdr:ext cx="405111" cy="259045"/>
    <xdr:sp macro="" textlink="">
      <xdr:nvSpPr>
        <xdr:cNvPr id="319" name="n_2mainValue【公営住宅】&#10;有形固定資産減価償却率">
          <a:extLst>
            <a:ext uri="{FF2B5EF4-FFF2-40B4-BE49-F238E27FC236}">
              <a16:creationId xmlns:a16="http://schemas.microsoft.com/office/drawing/2014/main" id="{39C591EA-C24A-44B3-AC4A-7D4826F1B6E4}"/>
            </a:ext>
          </a:extLst>
        </xdr:cNvPr>
        <xdr:cNvSpPr txBox="1"/>
      </xdr:nvSpPr>
      <xdr:spPr>
        <a:xfrm>
          <a:off x="2439044" y="1376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118127</xdr:rowOff>
    </xdr:from>
    <xdr:ext cx="405111" cy="259045"/>
    <xdr:sp macro="" textlink="">
      <xdr:nvSpPr>
        <xdr:cNvPr id="320" name="n_3mainValue【公営住宅】&#10;有形固定資産減価償却率">
          <a:extLst>
            <a:ext uri="{FF2B5EF4-FFF2-40B4-BE49-F238E27FC236}">
              <a16:creationId xmlns:a16="http://schemas.microsoft.com/office/drawing/2014/main" id="{DE949541-49A6-493E-B46B-39D881CC5E9B}"/>
            </a:ext>
          </a:extLst>
        </xdr:cNvPr>
        <xdr:cNvSpPr txBox="1"/>
      </xdr:nvSpPr>
      <xdr:spPr>
        <a:xfrm>
          <a:off x="1648469"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93363</xdr:rowOff>
    </xdr:from>
    <xdr:ext cx="405111" cy="259045"/>
    <xdr:sp macro="" textlink="">
      <xdr:nvSpPr>
        <xdr:cNvPr id="321" name="n_4mainValue【公営住宅】&#10;有形固定資産減価償却率">
          <a:extLst>
            <a:ext uri="{FF2B5EF4-FFF2-40B4-BE49-F238E27FC236}">
              <a16:creationId xmlns:a16="http://schemas.microsoft.com/office/drawing/2014/main" id="{2B476D54-EB0E-4891-A37B-7DF3089BB45A}"/>
            </a:ext>
          </a:extLst>
        </xdr:cNvPr>
        <xdr:cNvSpPr txBox="1"/>
      </xdr:nvSpPr>
      <xdr:spPr>
        <a:xfrm>
          <a:off x="848369" y="1370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7D064F-D4CB-4B78-8E54-93416C29869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A9442F4-C885-454D-BCE8-EE13558C3D3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3A2E7D8-DCDB-41C6-971B-21FE064D096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9854DCC-261A-4B1C-A596-BE261D3631C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C2735B0-AA0F-467A-8F12-45BD0452CD6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5CD398E-A0CB-4E39-84E8-8F41E92568D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90520AF-6D28-4C9C-B2AA-F61D38BBDB0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2FD8167-6F73-43B9-ACF0-38CF2351ADE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34D6B4A-305C-4BF2-AD8F-A2543BEB8EB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731AEF8-9657-4118-8BE0-EBD52F0060A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AED54C9-10CB-47B3-AB16-60875279774F}"/>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AFBC383-ACDE-47CF-8973-C588499800C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35639BB-7458-49D8-8FF8-AF39D115EE53}"/>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0B7721C-0577-4EEC-8691-FFE343893D0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FFBC105-E54A-4035-BE24-3C9320E18B5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213AF4C-7800-4794-9380-EE180DD9A4A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93BAD-B8BB-4576-BE42-41BE8A388138}"/>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276684C-6A88-4060-9C07-D5674C0E7A7D}"/>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23597FD-FB9B-4B42-9134-2B4272527AC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8E4D633F-5990-4D6B-A907-D9B83775977C}"/>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0A49C0C-544B-4A9F-8FB2-E903C96675D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06E2D08-5F49-4171-953F-B30F159C5A3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D4CCFFB-2950-4362-BA1A-CBAABD759DA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77DF0FE9-7CA7-4E66-B544-F1DD988A19B6}"/>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15868D22-6250-406A-A62E-70B2C9A25D89}"/>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26A4B5E8-E4A1-41B0-933C-40B4A12AEB4C}"/>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63C13BEF-E45C-4897-B9DA-CC64B0ACDF16}"/>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602E234-04B6-428D-AC16-DA283CD2BAB3}"/>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EA0AE395-5B3A-4904-845C-3B3CA3DAFF88}"/>
            </a:ext>
          </a:extLst>
        </xdr:cNvPr>
        <xdr:cNvSpPr txBox="1"/>
      </xdr:nvSpPr>
      <xdr:spPr>
        <a:xfrm>
          <a:off x="9467850" y="13794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00B0303-3CE3-48F1-9030-6FD7E8B043E8}"/>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12B940-7010-482E-B3E7-096F49E89278}"/>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BE9F8DA8-1C26-4028-AF06-4A409FBAB91B}"/>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179782CC-9707-4C73-8BD0-DF326114891F}"/>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9ACAF3D-6974-4932-994C-5CF09AA3689A}"/>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1568307-89A1-468E-9AEC-E43C3FCF5FC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8D186F-8A88-4539-9FA0-B9185F2B382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E0C59C-FB45-4454-A2C6-AD456F7978C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74AF677-EDF4-45F1-98B7-7DACE28316D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D4AFBD-EF72-498B-8417-1FD1E51D4F6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47117</xdr:rowOff>
    </xdr:from>
    <xdr:to>
      <xdr:col>55</xdr:col>
      <xdr:colOff>50800</xdr:colOff>
      <xdr:row>84</xdr:row>
      <xdr:rowOff>148717</xdr:rowOff>
    </xdr:to>
    <xdr:sp macro="" textlink="">
      <xdr:nvSpPr>
        <xdr:cNvPr id="361" name="楕円 360">
          <a:extLst>
            <a:ext uri="{FF2B5EF4-FFF2-40B4-BE49-F238E27FC236}">
              <a16:creationId xmlns:a16="http://schemas.microsoft.com/office/drawing/2014/main" id="{7F53615D-AB03-422F-90E5-B6C4FC93C794}"/>
            </a:ext>
          </a:extLst>
        </xdr:cNvPr>
        <xdr:cNvSpPr/>
      </xdr:nvSpPr>
      <xdr:spPr>
        <a:xfrm>
          <a:off x="9401175" y="136615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69994</xdr:rowOff>
    </xdr:from>
    <xdr:ext cx="469744" cy="259045"/>
    <xdr:sp macro="" textlink="">
      <xdr:nvSpPr>
        <xdr:cNvPr id="362" name="【公営住宅】&#10;一人当たり面積該当値テキスト">
          <a:extLst>
            <a:ext uri="{FF2B5EF4-FFF2-40B4-BE49-F238E27FC236}">
              <a16:creationId xmlns:a16="http://schemas.microsoft.com/office/drawing/2014/main" id="{7F2B0EA2-AAAE-42C3-8CEC-4FB7E9EA165A}"/>
            </a:ext>
          </a:extLst>
        </xdr:cNvPr>
        <xdr:cNvSpPr txBox="1"/>
      </xdr:nvSpPr>
      <xdr:spPr>
        <a:xfrm>
          <a:off x="9467850" y="1351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78739</xdr:rowOff>
    </xdr:from>
    <xdr:to>
      <xdr:col>50</xdr:col>
      <xdr:colOff>165100</xdr:colOff>
      <xdr:row>85</xdr:row>
      <xdr:rowOff>8889</xdr:rowOff>
    </xdr:to>
    <xdr:sp macro="" textlink="">
      <xdr:nvSpPr>
        <xdr:cNvPr id="363" name="楕円 362">
          <a:extLst>
            <a:ext uri="{FF2B5EF4-FFF2-40B4-BE49-F238E27FC236}">
              <a16:creationId xmlns:a16="http://schemas.microsoft.com/office/drawing/2014/main" id="{651DF968-A7CA-418D-A31C-38E5104FE7B1}"/>
            </a:ext>
          </a:extLst>
        </xdr:cNvPr>
        <xdr:cNvSpPr/>
      </xdr:nvSpPr>
      <xdr:spPr>
        <a:xfrm>
          <a:off x="8639175" y="1368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97917</xdr:rowOff>
    </xdr:from>
    <xdr:to>
      <xdr:col>55</xdr:col>
      <xdr:colOff>0</xdr:colOff>
      <xdr:row>84</xdr:row>
      <xdr:rowOff>129539</xdr:rowOff>
    </xdr:to>
    <xdr:cxnSp macro="">
      <xdr:nvCxnSpPr>
        <xdr:cNvPr id="364" name="直線コネクタ 363">
          <a:extLst>
            <a:ext uri="{FF2B5EF4-FFF2-40B4-BE49-F238E27FC236}">
              <a16:creationId xmlns:a16="http://schemas.microsoft.com/office/drawing/2014/main" id="{94FA1A17-E802-4350-95A2-EF78B6623DDA}"/>
            </a:ext>
          </a:extLst>
        </xdr:cNvPr>
        <xdr:cNvCxnSpPr/>
      </xdr:nvCxnSpPr>
      <xdr:spPr>
        <a:xfrm flipV="1">
          <a:off x="8686800" y="13709142"/>
          <a:ext cx="742950" cy="2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58928</xdr:rowOff>
    </xdr:from>
    <xdr:to>
      <xdr:col>46</xdr:col>
      <xdr:colOff>38100</xdr:colOff>
      <xdr:row>84</xdr:row>
      <xdr:rowOff>160528</xdr:rowOff>
    </xdr:to>
    <xdr:sp macro="" textlink="">
      <xdr:nvSpPr>
        <xdr:cNvPr id="365" name="楕円 364">
          <a:extLst>
            <a:ext uri="{FF2B5EF4-FFF2-40B4-BE49-F238E27FC236}">
              <a16:creationId xmlns:a16="http://schemas.microsoft.com/office/drawing/2014/main" id="{40A243C2-7B0B-4C50-9CD9-E5817A4926F7}"/>
            </a:ext>
          </a:extLst>
        </xdr:cNvPr>
        <xdr:cNvSpPr/>
      </xdr:nvSpPr>
      <xdr:spPr>
        <a:xfrm>
          <a:off x="7839075" y="136701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109728</xdr:rowOff>
    </xdr:from>
    <xdr:to>
      <xdr:col>50</xdr:col>
      <xdr:colOff>114300</xdr:colOff>
      <xdr:row>84</xdr:row>
      <xdr:rowOff>129539</xdr:rowOff>
    </xdr:to>
    <xdr:cxnSp macro="">
      <xdr:nvCxnSpPr>
        <xdr:cNvPr id="366" name="直線コネクタ 365">
          <a:extLst>
            <a:ext uri="{FF2B5EF4-FFF2-40B4-BE49-F238E27FC236}">
              <a16:creationId xmlns:a16="http://schemas.microsoft.com/office/drawing/2014/main" id="{AC937D93-C8A7-4443-8A32-3315D5CFC249}"/>
            </a:ext>
          </a:extLst>
        </xdr:cNvPr>
        <xdr:cNvCxnSpPr/>
      </xdr:nvCxnSpPr>
      <xdr:spPr>
        <a:xfrm>
          <a:off x="7886700" y="13717778"/>
          <a:ext cx="8001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71882</xdr:rowOff>
    </xdr:from>
    <xdr:to>
      <xdr:col>41</xdr:col>
      <xdr:colOff>101600</xdr:colOff>
      <xdr:row>85</xdr:row>
      <xdr:rowOff>2032</xdr:rowOff>
    </xdr:to>
    <xdr:sp macro="" textlink="">
      <xdr:nvSpPr>
        <xdr:cNvPr id="367" name="楕円 366">
          <a:extLst>
            <a:ext uri="{FF2B5EF4-FFF2-40B4-BE49-F238E27FC236}">
              <a16:creationId xmlns:a16="http://schemas.microsoft.com/office/drawing/2014/main" id="{0F8DB3FE-6D3A-4453-BCAE-0189266A8A59}"/>
            </a:ext>
          </a:extLst>
        </xdr:cNvPr>
        <xdr:cNvSpPr/>
      </xdr:nvSpPr>
      <xdr:spPr>
        <a:xfrm>
          <a:off x="7029450" y="136799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109728</xdr:rowOff>
    </xdr:from>
    <xdr:to>
      <xdr:col>45</xdr:col>
      <xdr:colOff>177800</xdr:colOff>
      <xdr:row>84</xdr:row>
      <xdr:rowOff>122682</xdr:rowOff>
    </xdr:to>
    <xdr:cxnSp macro="">
      <xdr:nvCxnSpPr>
        <xdr:cNvPr id="368" name="直線コネクタ 367">
          <a:extLst>
            <a:ext uri="{FF2B5EF4-FFF2-40B4-BE49-F238E27FC236}">
              <a16:creationId xmlns:a16="http://schemas.microsoft.com/office/drawing/2014/main" id="{9FFE7015-D75A-4632-BBA5-C269A8AE0566}"/>
            </a:ext>
          </a:extLst>
        </xdr:cNvPr>
        <xdr:cNvCxnSpPr/>
      </xdr:nvCxnSpPr>
      <xdr:spPr>
        <a:xfrm flipV="1">
          <a:off x="7077075" y="13717778"/>
          <a:ext cx="809625"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68072</xdr:rowOff>
    </xdr:from>
    <xdr:to>
      <xdr:col>36</xdr:col>
      <xdr:colOff>165100</xdr:colOff>
      <xdr:row>84</xdr:row>
      <xdr:rowOff>169672</xdr:rowOff>
    </xdr:to>
    <xdr:sp macro="" textlink="">
      <xdr:nvSpPr>
        <xdr:cNvPr id="369" name="楕円 368">
          <a:extLst>
            <a:ext uri="{FF2B5EF4-FFF2-40B4-BE49-F238E27FC236}">
              <a16:creationId xmlns:a16="http://schemas.microsoft.com/office/drawing/2014/main" id="{D84C314F-CA53-4570-8B18-88AB4164A3F6}"/>
            </a:ext>
          </a:extLst>
        </xdr:cNvPr>
        <xdr:cNvSpPr/>
      </xdr:nvSpPr>
      <xdr:spPr>
        <a:xfrm>
          <a:off x="6238875" y="136761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118872</xdr:rowOff>
    </xdr:from>
    <xdr:to>
      <xdr:col>41</xdr:col>
      <xdr:colOff>50800</xdr:colOff>
      <xdr:row>84</xdr:row>
      <xdr:rowOff>122682</xdr:rowOff>
    </xdr:to>
    <xdr:cxnSp macro="">
      <xdr:nvCxnSpPr>
        <xdr:cNvPr id="370" name="直線コネクタ 369">
          <a:extLst>
            <a:ext uri="{FF2B5EF4-FFF2-40B4-BE49-F238E27FC236}">
              <a16:creationId xmlns:a16="http://schemas.microsoft.com/office/drawing/2014/main" id="{BCDFE0CE-5E18-48B2-B7D3-E2FD62E3B38F}"/>
            </a:ext>
          </a:extLst>
        </xdr:cNvPr>
        <xdr:cNvCxnSpPr/>
      </xdr:nvCxnSpPr>
      <xdr:spPr>
        <a:xfrm>
          <a:off x="6286500" y="13733272"/>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EEAACB3E-C5C9-42C6-9CE1-F931B1F24A0A}"/>
            </a:ext>
          </a:extLst>
        </xdr:cNvPr>
        <xdr:cNvSpPr txBox="1"/>
      </xdr:nvSpPr>
      <xdr:spPr>
        <a:xfrm>
          <a:off x="8458277" y="139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D0415A1D-F8E2-4492-9D28-238E18CF0947}"/>
            </a:ext>
          </a:extLst>
        </xdr:cNvPr>
        <xdr:cNvSpPr txBox="1"/>
      </xdr:nvSpPr>
      <xdr:spPr>
        <a:xfrm>
          <a:off x="7677227" y="139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A6335389-2D4D-4253-82AA-D729B2191FCD}"/>
            </a:ext>
          </a:extLst>
        </xdr:cNvPr>
        <xdr:cNvSpPr txBox="1"/>
      </xdr:nvSpPr>
      <xdr:spPr>
        <a:xfrm>
          <a:off x="6867602"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4C8CB0D6-73A3-4CFE-AE29-54850809ECE4}"/>
            </a:ext>
          </a:extLst>
        </xdr:cNvPr>
        <xdr:cNvSpPr txBox="1"/>
      </xdr:nvSpPr>
      <xdr:spPr>
        <a:xfrm>
          <a:off x="6067502" y="1390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25416</xdr:rowOff>
    </xdr:from>
    <xdr:ext cx="469744" cy="259045"/>
    <xdr:sp macro="" textlink="">
      <xdr:nvSpPr>
        <xdr:cNvPr id="375" name="n_1mainValue【公営住宅】&#10;一人当たり面積">
          <a:extLst>
            <a:ext uri="{FF2B5EF4-FFF2-40B4-BE49-F238E27FC236}">
              <a16:creationId xmlns:a16="http://schemas.microsoft.com/office/drawing/2014/main" id="{E4271C37-544B-41C4-8E37-5A7BC3227A42}"/>
            </a:ext>
          </a:extLst>
        </xdr:cNvPr>
        <xdr:cNvSpPr txBox="1"/>
      </xdr:nvSpPr>
      <xdr:spPr>
        <a:xfrm>
          <a:off x="8458277" y="134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5605</xdr:rowOff>
    </xdr:from>
    <xdr:ext cx="469744" cy="259045"/>
    <xdr:sp macro="" textlink="">
      <xdr:nvSpPr>
        <xdr:cNvPr id="376" name="n_2mainValue【公営住宅】&#10;一人当たり面積">
          <a:extLst>
            <a:ext uri="{FF2B5EF4-FFF2-40B4-BE49-F238E27FC236}">
              <a16:creationId xmlns:a16="http://schemas.microsoft.com/office/drawing/2014/main" id="{06B2C0CD-338F-4F79-BD2F-2596409F2CE6}"/>
            </a:ext>
          </a:extLst>
        </xdr:cNvPr>
        <xdr:cNvSpPr txBox="1"/>
      </xdr:nvSpPr>
      <xdr:spPr>
        <a:xfrm>
          <a:off x="7677227" y="13458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18559</xdr:rowOff>
    </xdr:from>
    <xdr:ext cx="469744" cy="259045"/>
    <xdr:sp macro="" textlink="">
      <xdr:nvSpPr>
        <xdr:cNvPr id="377" name="n_3mainValue【公営住宅】&#10;一人当たり面積">
          <a:extLst>
            <a:ext uri="{FF2B5EF4-FFF2-40B4-BE49-F238E27FC236}">
              <a16:creationId xmlns:a16="http://schemas.microsoft.com/office/drawing/2014/main" id="{51342B5A-4315-40CC-AF8D-BEC0FABFED21}"/>
            </a:ext>
          </a:extLst>
        </xdr:cNvPr>
        <xdr:cNvSpPr txBox="1"/>
      </xdr:nvSpPr>
      <xdr:spPr>
        <a:xfrm>
          <a:off x="6867602" y="1346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14749</xdr:rowOff>
    </xdr:from>
    <xdr:ext cx="469744" cy="259045"/>
    <xdr:sp macro="" textlink="">
      <xdr:nvSpPr>
        <xdr:cNvPr id="378" name="n_4mainValue【公営住宅】&#10;一人当たり面積">
          <a:extLst>
            <a:ext uri="{FF2B5EF4-FFF2-40B4-BE49-F238E27FC236}">
              <a16:creationId xmlns:a16="http://schemas.microsoft.com/office/drawing/2014/main" id="{FFBB7C19-E1CB-4F0C-B254-EBFE9EBEE45D}"/>
            </a:ext>
          </a:extLst>
        </xdr:cNvPr>
        <xdr:cNvSpPr txBox="1"/>
      </xdr:nvSpPr>
      <xdr:spPr>
        <a:xfrm>
          <a:off x="6067502" y="1346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2F8F55A-440C-40F9-87A7-365FA9E2997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5C27919-D480-4956-AB97-A10BF81BF07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07696CD-D84E-4082-92EA-8F56F32D51C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2DF8ADB-7655-4E0A-BD68-2665FFB096C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A719EC6-6A24-433E-9129-A0339BB0C4F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72C78C0-F002-495F-A4B0-929EDECBF9D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8306616-0BA4-4B33-9F08-B24E41E009B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C439DD2-AEEC-4CFA-B40F-49D2EFA030F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11110BB-4981-4145-AB47-0CE67ACD4AC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CB67FDE0-DE7E-43D5-AE40-14E39558A4A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27653F5-A417-431D-8DFB-9CCDFDA2ED0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B2447A9B-F6E7-4F6B-960F-7623D6286A1E}"/>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AFF39AF3-2985-47CF-905E-6226321844B7}"/>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3C87EC19-3951-4E20-87AA-2C7EED19377B}"/>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E274B28B-F9B4-4E64-8B00-B235FFB08F21}"/>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476535AB-D527-4791-93BC-EED670ED241C}"/>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4C20B4C8-A84F-4DE1-8C77-E31C276882A7}"/>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BF5ECEEC-6525-4913-A079-C61D35B5D61C}"/>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E08F3191-87AC-48F2-8B00-2831271660BE}"/>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847AEA1-5E3B-4686-969C-156AF310562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704782F7-4772-4E1D-829B-7C8CF1B7C894}"/>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67D56CE-5367-4962-B77A-9A5738730C46}"/>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5E01E7CE-788F-4BC3-AA92-63C1359BC187}"/>
            </a:ext>
          </a:extLst>
        </xdr:cNvPr>
        <xdr:cNvCxnSpPr/>
      </xdr:nvCxnSpPr>
      <xdr:spPr>
        <a:xfrm flipV="1">
          <a:off x="4180840" y="1624139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BF1B2909-F486-44BC-B006-881FCEFAD31D}"/>
            </a:ext>
          </a:extLst>
        </xdr:cNvPr>
        <xdr:cNvSpPr txBox="1"/>
      </xdr:nvSpPr>
      <xdr:spPr>
        <a:xfrm>
          <a:off x="4219575"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FD9CF913-B0CF-4B7C-B840-AD84FB818138}"/>
            </a:ext>
          </a:extLst>
        </xdr:cNvPr>
        <xdr:cNvCxnSpPr/>
      </xdr:nvCxnSpPr>
      <xdr:spPr>
        <a:xfrm>
          <a:off x="4105275" y="1762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BEF0BC1B-5AF8-4E91-AE34-D7EE8D76FEF4}"/>
            </a:ext>
          </a:extLst>
        </xdr:cNvPr>
        <xdr:cNvSpPr txBox="1"/>
      </xdr:nvSpPr>
      <xdr:spPr>
        <a:xfrm>
          <a:off x="4219575" y="1601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E30110A-C713-4B23-A78F-8E7848869D46}"/>
            </a:ext>
          </a:extLst>
        </xdr:cNvPr>
        <xdr:cNvCxnSpPr/>
      </xdr:nvCxnSpPr>
      <xdr:spPr>
        <a:xfrm>
          <a:off x="4105275" y="16241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2BB947F5-CAD0-4236-99CB-BB3230F8C12C}"/>
            </a:ext>
          </a:extLst>
        </xdr:cNvPr>
        <xdr:cNvSpPr txBox="1"/>
      </xdr:nvSpPr>
      <xdr:spPr>
        <a:xfrm>
          <a:off x="4219575" y="168685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590B3EE0-2A85-468F-A63D-65206B3CF284}"/>
            </a:ext>
          </a:extLst>
        </xdr:cNvPr>
        <xdr:cNvSpPr/>
      </xdr:nvSpPr>
      <xdr:spPr>
        <a:xfrm>
          <a:off x="4124325" y="168901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2409E37F-5882-4AE1-A680-39FC51C8EEC2}"/>
            </a:ext>
          </a:extLst>
        </xdr:cNvPr>
        <xdr:cNvSpPr/>
      </xdr:nvSpPr>
      <xdr:spPr>
        <a:xfrm>
          <a:off x="3381375" y="168494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C3810E64-6350-42B5-A3EC-E09E7F877020}"/>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AFE42E5A-C962-4354-9135-B0922D31D87C}"/>
            </a:ext>
          </a:extLst>
        </xdr:cNvPr>
        <xdr:cNvSpPr/>
      </xdr:nvSpPr>
      <xdr:spPr>
        <a:xfrm>
          <a:off x="1781175" y="16784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CBA6CB-1585-4314-AFA7-D926C2B9CE0D}"/>
            </a:ext>
          </a:extLst>
        </xdr:cNvPr>
        <xdr:cNvSpPr/>
      </xdr:nvSpPr>
      <xdr:spPr>
        <a:xfrm>
          <a:off x="981075" y="168000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6E2BEC3-AA99-419F-86DA-E9D1560C633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182520C-3ABD-473B-88CE-A7D149CB021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3A5E74A-713C-465C-AB99-7C46D1694DA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BB4DC3B-6F20-45F6-BE64-7F7ED6074BC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6C8EFA0-15FD-4525-9DA2-836FD5AE0D7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96265</xdr:rowOff>
    </xdr:from>
    <xdr:to>
      <xdr:col>24</xdr:col>
      <xdr:colOff>114300</xdr:colOff>
      <xdr:row>101</xdr:row>
      <xdr:rowOff>26415</xdr:rowOff>
    </xdr:to>
    <xdr:sp macro="" textlink="">
      <xdr:nvSpPr>
        <xdr:cNvPr id="417" name="楕円 416">
          <a:extLst>
            <a:ext uri="{FF2B5EF4-FFF2-40B4-BE49-F238E27FC236}">
              <a16:creationId xmlns:a16="http://schemas.microsoft.com/office/drawing/2014/main" id="{5A78DC85-0E8D-41C2-9425-B38ABB109416}"/>
            </a:ext>
          </a:extLst>
        </xdr:cNvPr>
        <xdr:cNvSpPr/>
      </xdr:nvSpPr>
      <xdr:spPr>
        <a:xfrm>
          <a:off x="4124325" y="163840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119142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7D62237-CCF7-43C5-8583-706C2A0E31DA}"/>
            </a:ext>
          </a:extLst>
        </xdr:cNvPr>
        <xdr:cNvSpPr txBox="1"/>
      </xdr:nvSpPr>
      <xdr:spPr>
        <a:xfrm>
          <a:off x="4219575" y="1623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50546</xdr:rowOff>
    </xdr:from>
    <xdr:to>
      <xdr:col>20</xdr:col>
      <xdr:colOff>38100</xdr:colOff>
      <xdr:row>100</xdr:row>
      <xdr:rowOff>152146</xdr:rowOff>
    </xdr:to>
    <xdr:sp macro="" textlink="">
      <xdr:nvSpPr>
        <xdr:cNvPr id="419" name="楕円 418">
          <a:extLst>
            <a:ext uri="{FF2B5EF4-FFF2-40B4-BE49-F238E27FC236}">
              <a16:creationId xmlns:a16="http://schemas.microsoft.com/office/drawing/2014/main" id="{BE203B54-6FC2-4B35-87A4-3F6C5F88D89F}"/>
            </a:ext>
          </a:extLst>
        </xdr:cNvPr>
        <xdr:cNvSpPr/>
      </xdr:nvSpPr>
      <xdr:spPr>
        <a:xfrm>
          <a:off x="3381375" y="163351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101346</xdr:rowOff>
    </xdr:from>
    <xdr:to>
      <xdr:col>24</xdr:col>
      <xdr:colOff>63500</xdr:colOff>
      <xdr:row>100</xdr:row>
      <xdr:rowOff>147065</xdr:rowOff>
    </xdr:to>
    <xdr:cxnSp macro="">
      <xdr:nvCxnSpPr>
        <xdr:cNvPr id="420" name="直線コネクタ 419">
          <a:extLst>
            <a:ext uri="{FF2B5EF4-FFF2-40B4-BE49-F238E27FC236}">
              <a16:creationId xmlns:a16="http://schemas.microsoft.com/office/drawing/2014/main" id="{2FA5A1B6-7E1E-416A-BFC1-36CD68EA929B}"/>
            </a:ext>
          </a:extLst>
        </xdr:cNvPr>
        <xdr:cNvCxnSpPr/>
      </xdr:nvCxnSpPr>
      <xdr:spPr>
        <a:xfrm>
          <a:off x="3429000" y="16392271"/>
          <a:ext cx="7524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4826</xdr:rowOff>
    </xdr:from>
    <xdr:to>
      <xdr:col>15</xdr:col>
      <xdr:colOff>101600</xdr:colOff>
      <xdr:row>100</xdr:row>
      <xdr:rowOff>106426</xdr:rowOff>
    </xdr:to>
    <xdr:sp macro="" textlink="">
      <xdr:nvSpPr>
        <xdr:cNvPr id="421" name="楕円 420">
          <a:extLst>
            <a:ext uri="{FF2B5EF4-FFF2-40B4-BE49-F238E27FC236}">
              <a16:creationId xmlns:a16="http://schemas.microsoft.com/office/drawing/2014/main" id="{EB8D0F76-A8A6-42D2-907F-CF621494FF87}"/>
            </a:ext>
          </a:extLst>
        </xdr:cNvPr>
        <xdr:cNvSpPr/>
      </xdr:nvSpPr>
      <xdr:spPr>
        <a:xfrm>
          <a:off x="2571750" y="162957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55626</xdr:rowOff>
    </xdr:from>
    <xdr:to>
      <xdr:col>19</xdr:col>
      <xdr:colOff>177800</xdr:colOff>
      <xdr:row>100</xdr:row>
      <xdr:rowOff>101346</xdr:rowOff>
    </xdr:to>
    <xdr:cxnSp macro="">
      <xdr:nvCxnSpPr>
        <xdr:cNvPr id="422" name="直線コネクタ 421">
          <a:extLst>
            <a:ext uri="{FF2B5EF4-FFF2-40B4-BE49-F238E27FC236}">
              <a16:creationId xmlns:a16="http://schemas.microsoft.com/office/drawing/2014/main" id="{C643A5EE-F36C-4087-9079-CB99923C250E}"/>
            </a:ext>
          </a:extLst>
        </xdr:cNvPr>
        <xdr:cNvCxnSpPr/>
      </xdr:nvCxnSpPr>
      <xdr:spPr>
        <a:xfrm>
          <a:off x="2619375" y="16343376"/>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130556</xdr:rowOff>
    </xdr:from>
    <xdr:to>
      <xdr:col>10</xdr:col>
      <xdr:colOff>165100</xdr:colOff>
      <xdr:row>100</xdr:row>
      <xdr:rowOff>60706</xdr:rowOff>
    </xdr:to>
    <xdr:sp macro="" textlink="">
      <xdr:nvSpPr>
        <xdr:cNvPr id="423" name="楕円 422">
          <a:extLst>
            <a:ext uri="{FF2B5EF4-FFF2-40B4-BE49-F238E27FC236}">
              <a16:creationId xmlns:a16="http://schemas.microsoft.com/office/drawing/2014/main" id="{DD8A5053-FDE5-439A-8C8F-15299E45BE3F}"/>
            </a:ext>
          </a:extLst>
        </xdr:cNvPr>
        <xdr:cNvSpPr/>
      </xdr:nvSpPr>
      <xdr:spPr>
        <a:xfrm>
          <a:off x="1781175" y="162468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9906</xdr:rowOff>
    </xdr:from>
    <xdr:to>
      <xdr:col>15</xdr:col>
      <xdr:colOff>50800</xdr:colOff>
      <xdr:row>100</xdr:row>
      <xdr:rowOff>55626</xdr:rowOff>
    </xdr:to>
    <xdr:cxnSp macro="">
      <xdr:nvCxnSpPr>
        <xdr:cNvPr id="424" name="直線コネクタ 423">
          <a:extLst>
            <a:ext uri="{FF2B5EF4-FFF2-40B4-BE49-F238E27FC236}">
              <a16:creationId xmlns:a16="http://schemas.microsoft.com/office/drawing/2014/main" id="{C088F4F8-F630-4BC8-81FA-FCCF28A379D3}"/>
            </a:ext>
          </a:extLst>
        </xdr:cNvPr>
        <xdr:cNvCxnSpPr/>
      </xdr:nvCxnSpPr>
      <xdr:spPr>
        <a:xfrm>
          <a:off x="1828800" y="16294481"/>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84837</xdr:rowOff>
    </xdr:from>
    <xdr:to>
      <xdr:col>6</xdr:col>
      <xdr:colOff>38100</xdr:colOff>
      <xdr:row>100</xdr:row>
      <xdr:rowOff>14987</xdr:rowOff>
    </xdr:to>
    <xdr:sp macro="" textlink="">
      <xdr:nvSpPr>
        <xdr:cNvPr id="425" name="楕円 424">
          <a:extLst>
            <a:ext uri="{FF2B5EF4-FFF2-40B4-BE49-F238E27FC236}">
              <a16:creationId xmlns:a16="http://schemas.microsoft.com/office/drawing/2014/main" id="{80861F8F-D929-4C49-BEB3-150C0E09AB52}"/>
            </a:ext>
          </a:extLst>
        </xdr:cNvPr>
        <xdr:cNvSpPr/>
      </xdr:nvSpPr>
      <xdr:spPr>
        <a:xfrm>
          <a:off x="981075" y="162043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135637</xdr:rowOff>
    </xdr:from>
    <xdr:to>
      <xdr:col>10</xdr:col>
      <xdr:colOff>114300</xdr:colOff>
      <xdr:row>100</xdr:row>
      <xdr:rowOff>9906</xdr:rowOff>
    </xdr:to>
    <xdr:cxnSp macro="">
      <xdr:nvCxnSpPr>
        <xdr:cNvPr id="426" name="直線コネクタ 425">
          <a:extLst>
            <a:ext uri="{FF2B5EF4-FFF2-40B4-BE49-F238E27FC236}">
              <a16:creationId xmlns:a16="http://schemas.microsoft.com/office/drawing/2014/main" id="{156214D4-AA3A-44F0-B254-8D07EA9DDCEA}"/>
            </a:ext>
          </a:extLst>
        </xdr:cNvPr>
        <xdr:cNvCxnSpPr/>
      </xdr:nvCxnSpPr>
      <xdr:spPr>
        <a:xfrm>
          <a:off x="1028700" y="16251937"/>
          <a:ext cx="800100" cy="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7B0485B3-3C73-4B8B-8350-915C14191C70}"/>
            </a:ext>
          </a:extLst>
        </xdr:cNvPr>
        <xdr:cNvSpPr txBox="1"/>
      </xdr:nvSpPr>
      <xdr:spPr>
        <a:xfrm>
          <a:off x="3239144" y="1694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7B3E25F1-7517-4F86-9218-017FFF8234FD}"/>
            </a:ext>
          </a:extLst>
        </xdr:cNvPr>
        <xdr:cNvSpPr txBox="1"/>
      </xdr:nvSpPr>
      <xdr:spPr>
        <a:xfrm>
          <a:off x="24390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3F068857-AE1B-418A-A225-8AC01507DB76}"/>
            </a:ext>
          </a:extLst>
        </xdr:cNvPr>
        <xdr:cNvSpPr txBox="1"/>
      </xdr:nvSpPr>
      <xdr:spPr>
        <a:xfrm>
          <a:off x="1648469" y="16876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77EC65CD-E2D3-48C9-8CF3-F9513E536801}"/>
            </a:ext>
          </a:extLst>
        </xdr:cNvPr>
        <xdr:cNvSpPr txBox="1"/>
      </xdr:nvSpPr>
      <xdr:spPr>
        <a:xfrm>
          <a:off x="848369" y="16889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168673</xdr:rowOff>
    </xdr:from>
    <xdr:ext cx="405111" cy="259045"/>
    <xdr:sp macro="" textlink="">
      <xdr:nvSpPr>
        <xdr:cNvPr id="431" name="n_1mainValue【港湾・漁港】&#10;有形固定資産減価償却率">
          <a:extLst>
            <a:ext uri="{FF2B5EF4-FFF2-40B4-BE49-F238E27FC236}">
              <a16:creationId xmlns:a16="http://schemas.microsoft.com/office/drawing/2014/main" id="{D1A67581-9E16-4B5A-9007-94A95FF01821}"/>
            </a:ext>
          </a:extLst>
        </xdr:cNvPr>
        <xdr:cNvSpPr txBox="1"/>
      </xdr:nvSpPr>
      <xdr:spPr>
        <a:xfrm>
          <a:off x="3239144" y="1611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122953</xdr:rowOff>
    </xdr:from>
    <xdr:ext cx="405111" cy="259045"/>
    <xdr:sp macro="" textlink="">
      <xdr:nvSpPr>
        <xdr:cNvPr id="432" name="n_2mainValue【港湾・漁港】&#10;有形固定資産減価償却率">
          <a:extLst>
            <a:ext uri="{FF2B5EF4-FFF2-40B4-BE49-F238E27FC236}">
              <a16:creationId xmlns:a16="http://schemas.microsoft.com/office/drawing/2014/main" id="{ADB228C0-C73C-4F68-993A-29220A05D755}"/>
            </a:ext>
          </a:extLst>
        </xdr:cNvPr>
        <xdr:cNvSpPr txBox="1"/>
      </xdr:nvSpPr>
      <xdr:spPr>
        <a:xfrm>
          <a:off x="2439044" y="16070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77233</xdr:rowOff>
    </xdr:from>
    <xdr:ext cx="405111" cy="259045"/>
    <xdr:sp macro="" textlink="">
      <xdr:nvSpPr>
        <xdr:cNvPr id="433" name="n_3mainValue【港湾・漁港】&#10;有形固定資産減価償却率">
          <a:extLst>
            <a:ext uri="{FF2B5EF4-FFF2-40B4-BE49-F238E27FC236}">
              <a16:creationId xmlns:a16="http://schemas.microsoft.com/office/drawing/2014/main" id="{BDDD5816-5492-494B-A84C-DA88137E997E}"/>
            </a:ext>
          </a:extLst>
        </xdr:cNvPr>
        <xdr:cNvSpPr txBox="1"/>
      </xdr:nvSpPr>
      <xdr:spPr>
        <a:xfrm>
          <a:off x="1648469" y="16022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31514</xdr:rowOff>
    </xdr:from>
    <xdr:ext cx="405111" cy="259045"/>
    <xdr:sp macro="" textlink="">
      <xdr:nvSpPr>
        <xdr:cNvPr id="434" name="n_4mainValue【港湾・漁港】&#10;有形固定資産減価償却率">
          <a:extLst>
            <a:ext uri="{FF2B5EF4-FFF2-40B4-BE49-F238E27FC236}">
              <a16:creationId xmlns:a16="http://schemas.microsoft.com/office/drawing/2014/main" id="{43AEF0F3-9474-4361-A0EE-0E70CB4AF700}"/>
            </a:ext>
          </a:extLst>
        </xdr:cNvPr>
        <xdr:cNvSpPr txBox="1"/>
      </xdr:nvSpPr>
      <xdr:spPr>
        <a:xfrm>
          <a:off x="848369" y="1597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A8A6B4E-947B-448C-A17D-EF87DE4F9AF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4F87F23-24E1-4FED-8E4A-738A1D629BA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F7AFF71-8D68-4D1F-938F-DAE48569A89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176FCC5-C325-49A7-A984-F96E98E26A1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7A521F3C-1C23-4319-BC5F-1D9AA0E6B47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0213783-8AC3-4BE0-87BA-008D9A5A83C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2CB3E71-5735-498F-B9B0-A1DAE7E883F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D699F69-A5E7-4295-B943-53BB5319EEB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CADA405-78BF-4F2B-A772-8C1774C7BA1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5BDBDC6-93AC-4C5F-8428-8ECECBAF3783}"/>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4AD579E8-A9CD-4B5A-ABE9-1F0F26610C79}"/>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BB90C9DB-8A08-4C92-A0EC-5A77193E13D4}"/>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F8BE244D-8E54-4928-BDFB-CABF0FB658D0}"/>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4D24F99B-0F46-4A66-BFD2-6B83D270D70C}"/>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FA1A8111-C180-4454-A318-014C5CD76292}"/>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A73E2FA6-736A-43C1-8837-EA8B8E8775BD}"/>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4029C73C-C7BB-456F-98C6-02A67BD861C5}"/>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4021CB7F-6446-4DFE-8348-8F24713AC6DB}"/>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CDFE4183-ACF2-4369-8CBD-1F0E3A34F1B9}"/>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96BCECE5-08AC-4171-9B77-64D550A17E53}"/>
            </a:ext>
          </a:extLst>
        </xdr:cNvPr>
        <xdr:cNvSpPr txBox="1"/>
      </xdr:nvSpPr>
      <xdr:spPr>
        <a:xfrm>
          <a:off x="5324703" y="164144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66DD3C81-2B4F-46D0-8FEB-3624D7338A69}"/>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7C9766B6-B9F6-4437-92F5-7F705FBCE18A}"/>
            </a:ext>
          </a:extLst>
        </xdr:cNvPr>
        <xdr:cNvSpPr txBox="1"/>
      </xdr:nvSpPr>
      <xdr:spPr>
        <a:xfrm>
          <a:off x="5324703" y="16087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1CC4D08-2675-44ED-A735-4EFD8C503FED}"/>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627AC369-6537-4792-9899-84C19345F630}"/>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31ED2827-A02D-4D1F-A3EC-FF4F4B678F4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F0D4163F-4EE3-48DD-A81A-596BFA565565}"/>
            </a:ext>
          </a:extLst>
        </xdr:cNvPr>
        <xdr:cNvCxnSpPr/>
      </xdr:nvCxnSpPr>
      <xdr:spPr>
        <a:xfrm flipV="1">
          <a:off x="9429115" y="16352019"/>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AFE860B1-86D5-4843-9EF0-C60E2183AD48}"/>
            </a:ext>
          </a:extLst>
        </xdr:cNvPr>
        <xdr:cNvSpPr txBox="1"/>
      </xdr:nvSpPr>
      <xdr:spPr>
        <a:xfrm>
          <a:off x="9467850" y="1785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22D70B8D-B827-4115-AF5F-D04720088E4E}"/>
            </a:ext>
          </a:extLst>
        </xdr:cNvPr>
        <xdr:cNvCxnSpPr/>
      </xdr:nvCxnSpPr>
      <xdr:spPr>
        <a:xfrm>
          <a:off x="9363075" y="178620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9308344A-E459-430B-9B64-FD7292BD29BD}"/>
            </a:ext>
          </a:extLst>
        </xdr:cNvPr>
        <xdr:cNvSpPr txBox="1"/>
      </xdr:nvSpPr>
      <xdr:spPr>
        <a:xfrm>
          <a:off x="9467850" y="161272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91D55800-BC95-4C0F-932B-53B704DC01FD}"/>
            </a:ext>
          </a:extLst>
        </xdr:cNvPr>
        <xdr:cNvCxnSpPr/>
      </xdr:nvCxnSpPr>
      <xdr:spPr>
        <a:xfrm>
          <a:off x="9363075" y="163520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CCB34C38-599C-4B81-B7AA-2162D5C216F5}"/>
            </a:ext>
          </a:extLst>
        </xdr:cNvPr>
        <xdr:cNvSpPr txBox="1"/>
      </xdr:nvSpPr>
      <xdr:spPr>
        <a:xfrm>
          <a:off x="9467850" y="17440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733E7A37-55CC-4CE6-BA40-FD7A21F21501}"/>
            </a:ext>
          </a:extLst>
        </xdr:cNvPr>
        <xdr:cNvSpPr/>
      </xdr:nvSpPr>
      <xdr:spPr>
        <a:xfrm>
          <a:off x="9401175" y="175858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666B66DA-8482-4652-B660-B1E46E825534}"/>
            </a:ext>
          </a:extLst>
        </xdr:cNvPr>
        <xdr:cNvSpPr/>
      </xdr:nvSpPr>
      <xdr:spPr>
        <a:xfrm>
          <a:off x="8639175" y="175802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744068DA-4773-45EB-909A-A38049D63B4A}"/>
            </a:ext>
          </a:extLst>
        </xdr:cNvPr>
        <xdr:cNvSpPr/>
      </xdr:nvSpPr>
      <xdr:spPr>
        <a:xfrm>
          <a:off x="7839075" y="17612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F3162DFB-923D-49E2-8C69-C1B54F60F000}"/>
            </a:ext>
          </a:extLst>
        </xdr:cNvPr>
        <xdr:cNvSpPr/>
      </xdr:nvSpPr>
      <xdr:spPr>
        <a:xfrm>
          <a:off x="7029450" y="176095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AF71E004-D5DF-4952-A043-CEF4D0321DAB}"/>
            </a:ext>
          </a:extLst>
        </xdr:cNvPr>
        <xdr:cNvSpPr/>
      </xdr:nvSpPr>
      <xdr:spPr>
        <a:xfrm>
          <a:off x="6238875" y="17710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5E72EB6-BC03-4770-A327-7BC0C20275A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8535174-5187-49C7-AFE6-047AE55DF8D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8EB59C4-D9B5-4B00-9013-803B7405EBFA}"/>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81CECEC-C7AD-4494-A10A-7CC090E6798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FBA119C-8003-4224-B975-048DDD5EA58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139556</xdr:rowOff>
    </xdr:from>
    <xdr:to>
      <xdr:col>55</xdr:col>
      <xdr:colOff>50800</xdr:colOff>
      <xdr:row>109</xdr:row>
      <xdr:rowOff>69706</xdr:rowOff>
    </xdr:to>
    <xdr:sp macro="" textlink="">
      <xdr:nvSpPr>
        <xdr:cNvPr id="476" name="楕円 475">
          <a:extLst>
            <a:ext uri="{FF2B5EF4-FFF2-40B4-BE49-F238E27FC236}">
              <a16:creationId xmlns:a16="http://schemas.microsoft.com/office/drawing/2014/main" id="{0686AA34-C783-4B84-8778-9FC8D2666797}"/>
            </a:ext>
          </a:extLst>
        </xdr:cNvPr>
        <xdr:cNvSpPr/>
      </xdr:nvSpPr>
      <xdr:spPr>
        <a:xfrm>
          <a:off x="9401175" y="1780208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54483</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BE9C4E55-7729-40A8-AC91-75D542657D59}"/>
            </a:ext>
          </a:extLst>
        </xdr:cNvPr>
        <xdr:cNvSpPr txBox="1"/>
      </xdr:nvSpPr>
      <xdr:spPr>
        <a:xfrm>
          <a:off x="9467850" y="1771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139855</xdr:rowOff>
    </xdr:from>
    <xdr:to>
      <xdr:col>50</xdr:col>
      <xdr:colOff>165100</xdr:colOff>
      <xdr:row>109</xdr:row>
      <xdr:rowOff>70005</xdr:rowOff>
    </xdr:to>
    <xdr:sp macro="" textlink="">
      <xdr:nvSpPr>
        <xdr:cNvPr id="478" name="楕円 477">
          <a:extLst>
            <a:ext uri="{FF2B5EF4-FFF2-40B4-BE49-F238E27FC236}">
              <a16:creationId xmlns:a16="http://schemas.microsoft.com/office/drawing/2014/main" id="{7983E0CC-64EF-4F12-AADA-DD4F74D07FF5}"/>
            </a:ext>
          </a:extLst>
        </xdr:cNvPr>
        <xdr:cNvSpPr/>
      </xdr:nvSpPr>
      <xdr:spPr>
        <a:xfrm>
          <a:off x="8639175" y="17802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18906</xdr:rowOff>
    </xdr:from>
    <xdr:to>
      <xdr:col>55</xdr:col>
      <xdr:colOff>0</xdr:colOff>
      <xdr:row>109</xdr:row>
      <xdr:rowOff>19205</xdr:rowOff>
    </xdr:to>
    <xdr:cxnSp macro="">
      <xdr:nvCxnSpPr>
        <xdr:cNvPr id="479" name="直線コネクタ 478">
          <a:extLst>
            <a:ext uri="{FF2B5EF4-FFF2-40B4-BE49-F238E27FC236}">
              <a16:creationId xmlns:a16="http://schemas.microsoft.com/office/drawing/2014/main" id="{88338B1C-DB26-40FA-A8BC-B227124B3909}"/>
            </a:ext>
          </a:extLst>
        </xdr:cNvPr>
        <xdr:cNvCxnSpPr/>
      </xdr:nvCxnSpPr>
      <xdr:spPr>
        <a:xfrm flipV="1">
          <a:off x="8686800" y="17849706"/>
          <a:ext cx="742950" cy="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140102</xdr:rowOff>
    </xdr:from>
    <xdr:to>
      <xdr:col>46</xdr:col>
      <xdr:colOff>38100</xdr:colOff>
      <xdr:row>109</xdr:row>
      <xdr:rowOff>70252</xdr:rowOff>
    </xdr:to>
    <xdr:sp macro="" textlink="">
      <xdr:nvSpPr>
        <xdr:cNvPr id="480" name="楕円 479">
          <a:extLst>
            <a:ext uri="{FF2B5EF4-FFF2-40B4-BE49-F238E27FC236}">
              <a16:creationId xmlns:a16="http://schemas.microsoft.com/office/drawing/2014/main" id="{3A661EB9-CC26-4710-94B3-14BC7905F8E7}"/>
            </a:ext>
          </a:extLst>
        </xdr:cNvPr>
        <xdr:cNvSpPr/>
      </xdr:nvSpPr>
      <xdr:spPr>
        <a:xfrm>
          <a:off x="7839075" y="178026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19205</xdr:rowOff>
    </xdr:from>
    <xdr:to>
      <xdr:col>50</xdr:col>
      <xdr:colOff>114300</xdr:colOff>
      <xdr:row>109</xdr:row>
      <xdr:rowOff>19452</xdr:rowOff>
    </xdr:to>
    <xdr:cxnSp macro="">
      <xdr:nvCxnSpPr>
        <xdr:cNvPr id="481" name="直線コネクタ 480">
          <a:extLst>
            <a:ext uri="{FF2B5EF4-FFF2-40B4-BE49-F238E27FC236}">
              <a16:creationId xmlns:a16="http://schemas.microsoft.com/office/drawing/2014/main" id="{A577CEF4-7EE7-4668-AE0D-5DEB47444248}"/>
            </a:ext>
          </a:extLst>
        </xdr:cNvPr>
        <xdr:cNvCxnSpPr/>
      </xdr:nvCxnSpPr>
      <xdr:spPr>
        <a:xfrm flipV="1">
          <a:off x="7886700" y="17850005"/>
          <a:ext cx="8001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140326</xdr:rowOff>
    </xdr:from>
    <xdr:to>
      <xdr:col>41</xdr:col>
      <xdr:colOff>101600</xdr:colOff>
      <xdr:row>109</xdr:row>
      <xdr:rowOff>70476</xdr:rowOff>
    </xdr:to>
    <xdr:sp macro="" textlink="">
      <xdr:nvSpPr>
        <xdr:cNvPr id="482" name="楕円 481">
          <a:extLst>
            <a:ext uri="{FF2B5EF4-FFF2-40B4-BE49-F238E27FC236}">
              <a16:creationId xmlns:a16="http://schemas.microsoft.com/office/drawing/2014/main" id="{A5E9EE0C-6919-4A36-8C27-7279C66DF6C1}"/>
            </a:ext>
          </a:extLst>
        </xdr:cNvPr>
        <xdr:cNvSpPr/>
      </xdr:nvSpPr>
      <xdr:spPr>
        <a:xfrm>
          <a:off x="7029450" y="178028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19452</xdr:rowOff>
    </xdr:from>
    <xdr:to>
      <xdr:col>45</xdr:col>
      <xdr:colOff>177800</xdr:colOff>
      <xdr:row>109</xdr:row>
      <xdr:rowOff>19676</xdr:rowOff>
    </xdr:to>
    <xdr:cxnSp macro="">
      <xdr:nvCxnSpPr>
        <xdr:cNvPr id="483" name="直線コネクタ 482">
          <a:extLst>
            <a:ext uri="{FF2B5EF4-FFF2-40B4-BE49-F238E27FC236}">
              <a16:creationId xmlns:a16="http://schemas.microsoft.com/office/drawing/2014/main" id="{63AFAFCD-DA29-4354-8A8D-BF7924397BC6}"/>
            </a:ext>
          </a:extLst>
        </xdr:cNvPr>
        <xdr:cNvCxnSpPr/>
      </xdr:nvCxnSpPr>
      <xdr:spPr>
        <a:xfrm flipV="1">
          <a:off x="7077075" y="17850252"/>
          <a:ext cx="809625"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140528</xdr:rowOff>
    </xdr:from>
    <xdr:to>
      <xdr:col>36</xdr:col>
      <xdr:colOff>165100</xdr:colOff>
      <xdr:row>109</xdr:row>
      <xdr:rowOff>70678</xdr:rowOff>
    </xdr:to>
    <xdr:sp macro="" textlink="">
      <xdr:nvSpPr>
        <xdr:cNvPr id="484" name="楕円 483">
          <a:extLst>
            <a:ext uri="{FF2B5EF4-FFF2-40B4-BE49-F238E27FC236}">
              <a16:creationId xmlns:a16="http://schemas.microsoft.com/office/drawing/2014/main" id="{331894C5-B5A2-4DAC-8DB7-0E08DBDA9C9A}"/>
            </a:ext>
          </a:extLst>
        </xdr:cNvPr>
        <xdr:cNvSpPr/>
      </xdr:nvSpPr>
      <xdr:spPr>
        <a:xfrm>
          <a:off x="6238875" y="178030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19676</xdr:rowOff>
    </xdr:from>
    <xdr:to>
      <xdr:col>41</xdr:col>
      <xdr:colOff>50800</xdr:colOff>
      <xdr:row>109</xdr:row>
      <xdr:rowOff>19878</xdr:rowOff>
    </xdr:to>
    <xdr:cxnSp macro="">
      <xdr:nvCxnSpPr>
        <xdr:cNvPr id="485" name="直線コネクタ 484">
          <a:extLst>
            <a:ext uri="{FF2B5EF4-FFF2-40B4-BE49-F238E27FC236}">
              <a16:creationId xmlns:a16="http://schemas.microsoft.com/office/drawing/2014/main" id="{BBF0092C-FBB6-4B6B-8C39-F6292CC2844B}"/>
            </a:ext>
          </a:extLst>
        </xdr:cNvPr>
        <xdr:cNvCxnSpPr/>
      </xdr:nvCxnSpPr>
      <xdr:spPr>
        <a:xfrm flipV="1">
          <a:off x="6286500" y="17850476"/>
          <a:ext cx="790575"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8013F25E-73E2-4A64-B349-C4CB16E5AB7F}"/>
            </a:ext>
          </a:extLst>
        </xdr:cNvPr>
        <xdr:cNvSpPr txBox="1"/>
      </xdr:nvSpPr>
      <xdr:spPr>
        <a:xfrm>
          <a:off x="8399995" y="1735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B9C46AF9-485E-4741-A9E9-54CE4283943A}"/>
            </a:ext>
          </a:extLst>
        </xdr:cNvPr>
        <xdr:cNvSpPr txBox="1"/>
      </xdr:nvSpPr>
      <xdr:spPr>
        <a:xfrm>
          <a:off x="7609420" y="1738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2AEE112E-90AC-4293-82FB-ED028B07BCB6}"/>
            </a:ext>
          </a:extLst>
        </xdr:cNvPr>
        <xdr:cNvSpPr txBox="1"/>
      </xdr:nvSpPr>
      <xdr:spPr>
        <a:xfrm>
          <a:off x="6818845" y="1738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710F9AF1-97B8-4266-B448-A1DCD719D7C4}"/>
            </a:ext>
          </a:extLst>
        </xdr:cNvPr>
        <xdr:cNvSpPr txBox="1"/>
      </xdr:nvSpPr>
      <xdr:spPr>
        <a:xfrm>
          <a:off x="6038361" y="1747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61132</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70EC771-569A-4F3C-90A9-3F95758E4C67}"/>
            </a:ext>
          </a:extLst>
        </xdr:cNvPr>
        <xdr:cNvSpPr txBox="1"/>
      </xdr:nvSpPr>
      <xdr:spPr>
        <a:xfrm>
          <a:off x="8429136" y="178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61379</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A6566BA0-7965-499E-8B76-85559C75434B}"/>
            </a:ext>
          </a:extLst>
        </xdr:cNvPr>
        <xdr:cNvSpPr txBox="1"/>
      </xdr:nvSpPr>
      <xdr:spPr>
        <a:xfrm>
          <a:off x="7648086" y="1789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61603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7F09FB27-E72A-4111-BD24-341A4A679B80}"/>
            </a:ext>
          </a:extLst>
        </xdr:cNvPr>
        <xdr:cNvSpPr txBox="1"/>
      </xdr:nvSpPr>
      <xdr:spPr>
        <a:xfrm>
          <a:off x="6847986" y="1789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61805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4FC4750C-CEFB-4937-B01C-7A1F29600A31}"/>
            </a:ext>
          </a:extLst>
        </xdr:cNvPr>
        <xdr:cNvSpPr txBox="1"/>
      </xdr:nvSpPr>
      <xdr:spPr>
        <a:xfrm>
          <a:off x="6038361" y="1789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C8219A0-011A-4454-803A-FB7D79910B4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07D146E-5AC7-4CBF-8E5E-E7B3D9DFE84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5D417FC-28A6-4398-90E2-48A38BCE393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7C8A89E-9996-4A85-ACE5-1D3C2FD68CE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80EFEA6-D8DF-47EB-8C9D-9516516F6E0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FB74327-A708-48D2-AC89-E77762BC609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00397F9-4466-4476-B35B-97A785F8AA8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5951108-FA52-4070-A151-94B56052794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A668D45-38C3-475E-9C34-79F3A3782D9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14A92EC-5CFC-4118-AC2C-93829414B53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FC5D113-F5AD-4730-B28F-2AA4446553F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BEDB9682-6AAF-4DAB-85C7-05184B5AA7A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23FB1255-133E-41ED-823E-B640B760BD9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2734EE4-A51C-4AE2-A5EA-6D25436305A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B06B07D-5990-40D5-9812-0E5FAA8BCDB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2D12B1E4-1078-4E7F-AAFD-B0502CF5B33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BCC91CD1-9DC4-48E6-919B-449561AD672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BACAE5A-8712-4206-8DCE-550725223DDB}"/>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6B860BA3-EB75-4413-96A2-843A34FDCAB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C47CBAB8-8024-4266-88EE-4F7C3CCCD4F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C0ADDB8-D3AA-474B-879C-E8419F9AEAA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A141D5B-1756-4241-A2D8-F3AFAAB52D8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51374D93-E90E-4A83-BC8C-9E9E2108255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95D03A07-6F2D-47A8-B2A8-4CCD7BD9E02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602053CF-F51F-4D86-A110-0D0BA835A5E1}"/>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5980B539-F821-4D9D-8577-6AABD8203490}"/>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529CF455-5BE8-471E-96C7-8D491D0DECA0}"/>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C5A54F1C-4DC1-4C2B-84ED-260433AD2F59}"/>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13ED1EB5-ADA7-40BC-9403-2EAB76A15FAB}"/>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5A2EBBA9-06B2-486A-A057-265A4F422A14}"/>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A2549885-A35B-495A-8150-0AA1E440EF31}"/>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1F3A5BA7-8069-44E7-A2C5-12651A409942}"/>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C691420B-0E8D-478B-8671-E15A6ACAD91E}"/>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B77D9ECA-A406-4021-A859-E575E51D6750}"/>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E022CBA0-FAF5-435F-9183-1273BB2C9EAA}"/>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3B9266D-66F3-42D1-9483-3763A324AA6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DF036CA-33B6-48EC-A230-87BF83C8A53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5728695-5E41-4867-B9B6-EA00963E39D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EAF97B3-6EFD-45FA-AEE8-1633DFB62F5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4BECE6B-A5DA-4F31-B733-696EEE23C82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53975</xdr:rowOff>
    </xdr:from>
    <xdr:to>
      <xdr:col>85</xdr:col>
      <xdr:colOff>177800</xdr:colOff>
      <xdr:row>38</xdr:row>
      <xdr:rowOff>155575</xdr:rowOff>
    </xdr:to>
    <xdr:sp macro="" textlink="">
      <xdr:nvSpPr>
        <xdr:cNvPr id="534" name="楕円 533">
          <a:extLst>
            <a:ext uri="{FF2B5EF4-FFF2-40B4-BE49-F238E27FC236}">
              <a16:creationId xmlns:a16="http://schemas.microsoft.com/office/drawing/2014/main" id="{D7FA0634-2A4D-4F60-8A6D-5CD0FAC75981}"/>
            </a:ext>
          </a:extLst>
        </xdr:cNvPr>
        <xdr:cNvSpPr/>
      </xdr:nvSpPr>
      <xdr:spPr>
        <a:xfrm>
          <a:off x="14649450" y="6216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32402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99E0B05E-AAD4-4023-BC19-B0E06A475088}"/>
            </a:ext>
          </a:extLst>
        </xdr:cNvPr>
        <xdr:cNvSpPr txBox="1"/>
      </xdr:nvSpPr>
      <xdr:spPr>
        <a:xfrm>
          <a:off x="14735175"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53975</xdr:rowOff>
    </xdr:from>
    <xdr:to>
      <xdr:col>81</xdr:col>
      <xdr:colOff>101600</xdr:colOff>
      <xdr:row>38</xdr:row>
      <xdr:rowOff>155575</xdr:rowOff>
    </xdr:to>
    <xdr:sp macro="" textlink="">
      <xdr:nvSpPr>
        <xdr:cNvPr id="536" name="楕円 535">
          <a:extLst>
            <a:ext uri="{FF2B5EF4-FFF2-40B4-BE49-F238E27FC236}">
              <a16:creationId xmlns:a16="http://schemas.microsoft.com/office/drawing/2014/main" id="{7BD16AE0-23FA-4CFA-8A2E-2F1FFF8594E4}"/>
            </a:ext>
          </a:extLst>
        </xdr:cNvPr>
        <xdr:cNvSpPr/>
      </xdr:nvSpPr>
      <xdr:spPr>
        <a:xfrm>
          <a:off x="13887450" y="6216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104775</xdr:rowOff>
    </xdr:from>
    <xdr:to>
      <xdr:col>85</xdr:col>
      <xdr:colOff>127000</xdr:colOff>
      <xdr:row>38</xdr:row>
      <xdr:rowOff>104775</xdr:rowOff>
    </xdr:to>
    <xdr:cxnSp macro="">
      <xdr:nvCxnSpPr>
        <xdr:cNvPr id="537" name="直線コネクタ 536">
          <a:extLst>
            <a:ext uri="{FF2B5EF4-FFF2-40B4-BE49-F238E27FC236}">
              <a16:creationId xmlns:a16="http://schemas.microsoft.com/office/drawing/2014/main" id="{62FEE4B1-A5E1-4E9D-BC63-B64ACCC07CA2}"/>
            </a:ext>
          </a:extLst>
        </xdr:cNvPr>
        <xdr:cNvCxnSpPr/>
      </xdr:nvCxnSpPr>
      <xdr:spPr>
        <a:xfrm>
          <a:off x="13935075" y="62642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86360</xdr:rowOff>
    </xdr:from>
    <xdr:to>
      <xdr:col>76</xdr:col>
      <xdr:colOff>165100</xdr:colOff>
      <xdr:row>39</xdr:row>
      <xdr:rowOff>16510</xdr:rowOff>
    </xdr:to>
    <xdr:sp macro="" textlink="">
      <xdr:nvSpPr>
        <xdr:cNvPr id="538" name="楕円 537">
          <a:extLst>
            <a:ext uri="{FF2B5EF4-FFF2-40B4-BE49-F238E27FC236}">
              <a16:creationId xmlns:a16="http://schemas.microsoft.com/office/drawing/2014/main" id="{E86A9A6F-32C7-45E6-B4E0-45AEAF632602}"/>
            </a:ext>
          </a:extLst>
        </xdr:cNvPr>
        <xdr:cNvSpPr/>
      </xdr:nvSpPr>
      <xdr:spPr>
        <a:xfrm>
          <a:off x="13096875" y="62458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104775</xdr:rowOff>
    </xdr:from>
    <xdr:to>
      <xdr:col>81</xdr:col>
      <xdr:colOff>50800</xdr:colOff>
      <xdr:row>38</xdr:row>
      <xdr:rowOff>137160</xdr:rowOff>
    </xdr:to>
    <xdr:cxnSp macro="">
      <xdr:nvCxnSpPr>
        <xdr:cNvPr id="539" name="直線コネクタ 538">
          <a:extLst>
            <a:ext uri="{FF2B5EF4-FFF2-40B4-BE49-F238E27FC236}">
              <a16:creationId xmlns:a16="http://schemas.microsoft.com/office/drawing/2014/main" id="{F5A11F7C-1222-49FF-9579-BAEFF9431D21}"/>
            </a:ext>
          </a:extLst>
        </xdr:cNvPr>
        <xdr:cNvCxnSpPr/>
      </xdr:nvCxnSpPr>
      <xdr:spPr>
        <a:xfrm flipV="1">
          <a:off x="13144500" y="6264275"/>
          <a:ext cx="7905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33020</xdr:rowOff>
    </xdr:from>
    <xdr:to>
      <xdr:col>72</xdr:col>
      <xdr:colOff>38100</xdr:colOff>
      <xdr:row>38</xdr:row>
      <xdr:rowOff>134620</xdr:rowOff>
    </xdr:to>
    <xdr:sp macro="" textlink="">
      <xdr:nvSpPr>
        <xdr:cNvPr id="540" name="楕円 539">
          <a:extLst>
            <a:ext uri="{FF2B5EF4-FFF2-40B4-BE49-F238E27FC236}">
              <a16:creationId xmlns:a16="http://schemas.microsoft.com/office/drawing/2014/main" id="{BAAB95CF-BB7E-47E3-AE09-D44F8D873B94}"/>
            </a:ext>
          </a:extLst>
        </xdr:cNvPr>
        <xdr:cNvSpPr/>
      </xdr:nvSpPr>
      <xdr:spPr>
        <a:xfrm>
          <a:off x="12296775" y="61925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83820</xdr:rowOff>
    </xdr:from>
    <xdr:to>
      <xdr:col>76</xdr:col>
      <xdr:colOff>114300</xdr:colOff>
      <xdr:row>38</xdr:row>
      <xdr:rowOff>137160</xdr:rowOff>
    </xdr:to>
    <xdr:cxnSp macro="">
      <xdr:nvCxnSpPr>
        <xdr:cNvPr id="541" name="直線コネクタ 540">
          <a:extLst>
            <a:ext uri="{FF2B5EF4-FFF2-40B4-BE49-F238E27FC236}">
              <a16:creationId xmlns:a16="http://schemas.microsoft.com/office/drawing/2014/main" id="{D382E54D-FAC8-48A1-A775-52B347BD3AEC}"/>
            </a:ext>
          </a:extLst>
        </xdr:cNvPr>
        <xdr:cNvCxnSpPr/>
      </xdr:nvCxnSpPr>
      <xdr:spPr>
        <a:xfrm>
          <a:off x="12344400" y="624967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33020</xdr:rowOff>
    </xdr:from>
    <xdr:to>
      <xdr:col>67</xdr:col>
      <xdr:colOff>101600</xdr:colOff>
      <xdr:row>38</xdr:row>
      <xdr:rowOff>134620</xdr:rowOff>
    </xdr:to>
    <xdr:sp macro="" textlink="">
      <xdr:nvSpPr>
        <xdr:cNvPr id="542" name="楕円 541">
          <a:extLst>
            <a:ext uri="{FF2B5EF4-FFF2-40B4-BE49-F238E27FC236}">
              <a16:creationId xmlns:a16="http://schemas.microsoft.com/office/drawing/2014/main" id="{44C4EA63-C58E-475D-AFE1-8817DF9C4E8C}"/>
            </a:ext>
          </a:extLst>
        </xdr:cNvPr>
        <xdr:cNvSpPr/>
      </xdr:nvSpPr>
      <xdr:spPr>
        <a:xfrm>
          <a:off x="11487150" y="61925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83820</xdr:rowOff>
    </xdr:from>
    <xdr:to>
      <xdr:col>71</xdr:col>
      <xdr:colOff>177800</xdr:colOff>
      <xdr:row>38</xdr:row>
      <xdr:rowOff>83820</xdr:rowOff>
    </xdr:to>
    <xdr:cxnSp macro="">
      <xdr:nvCxnSpPr>
        <xdr:cNvPr id="543" name="直線コネクタ 542">
          <a:extLst>
            <a:ext uri="{FF2B5EF4-FFF2-40B4-BE49-F238E27FC236}">
              <a16:creationId xmlns:a16="http://schemas.microsoft.com/office/drawing/2014/main" id="{A43554B6-2329-4151-9B9F-83BBC5F18C0D}"/>
            </a:ext>
          </a:extLst>
        </xdr:cNvPr>
        <xdr:cNvCxnSpPr/>
      </xdr:nvCxnSpPr>
      <xdr:spPr>
        <a:xfrm>
          <a:off x="11534775" y="62496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ECC9DCA8-19F4-4AD2-B6DA-2E26A3E7CC19}"/>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4F8282C5-A7D7-4D62-936F-D23DD7C206B7}"/>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C97759D4-D06D-4654-98D8-8A377DD762FA}"/>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4DA0E811-588B-49DC-BAC2-4CF021D1CF8F}"/>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146702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AB5730EA-891D-4900-91C1-295EBBF22212}"/>
            </a:ext>
          </a:extLst>
        </xdr:cNvPr>
        <xdr:cNvSpPr txBox="1"/>
      </xdr:nvSpPr>
      <xdr:spPr>
        <a:xfrm>
          <a:off x="13745219"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7637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7AE797C3-C23D-40B8-B5A0-7CE2251239D5}"/>
            </a:ext>
          </a:extLst>
        </xdr:cNvPr>
        <xdr:cNvSpPr txBox="1"/>
      </xdr:nvSpPr>
      <xdr:spPr>
        <a:xfrm>
          <a:off x="1296416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125747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38AFA436-D31A-4828-A144-C61864705007}"/>
            </a:ext>
          </a:extLst>
        </xdr:cNvPr>
        <xdr:cNvSpPr txBox="1"/>
      </xdr:nvSpPr>
      <xdr:spPr>
        <a:xfrm>
          <a:off x="12164069"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31F921E2-D267-4251-9EBD-1AB71835FA35}"/>
            </a:ext>
          </a:extLst>
        </xdr:cNvPr>
        <xdr:cNvSpPr txBox="1"/>
      </xdr:nvSpPr>
      <xdr:spPr>
        <a:xfrm>
          <a:off x="113544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5D670BC8-9897-4AE8-9AF3-04BA2C2288C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4F13132-E28E-4BBF-AEE1-9AB0B97FBDA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5356CB5-0BF8-4CC6-A25D-47EC19A8AA2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2C61C6ED-CADC-45BC-9822-6ADB50FCB3E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528FB2D-73E7-452C-A258-799914D4F26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3CB367B-3EA2-4790-A374-AF80B79AAEA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6A55618-8351-40C7-9101-74327947870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C19857A-F618-4732-9842-06D7F429FDC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9B973A28-E0F1-4FF0-B17D-0F7542717B4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A6A788D-93F1-4847-B418-34DDC2D2267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E08A2507-86B5-4929-9182-243B93723E5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825EEA38-FA19-48AA-A32E-A18353529654}"/>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B08EB206-7D56-4ED1-BC0E-61C1BC1C6E8F}"/>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D3C062D4-6565-4298-89DA-F392B6EB2F7B}"/>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2B7DC6BC-17A8-4190-9FFE-413E7CB6033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A2F42316-AC80-47D5-AB6A-BDE57B332669}"/>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BE9351B-BC66-4A9E-9FF1-7EDAAFC7E8D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B5115C6D-8C3D-4664-B34E-316AFC1A10A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89C2AB9E-5168-4A92-9B25-AC5E721AA7B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328EF400-A4E5-43FC-8750-35C1E84960F3}"/>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9B836BF7-3C7F-4497-9A2B-8DA7F95B9B2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9C6BC5E1-276A-463A-88C4-74C71008165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C1225D3E-A5CB-4BE0-9806-B5273B16ADB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C4105555-56B6-403F-A893-951D7AD4503A}"/>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EE23212D-5DD3-4C5C-97A2-2A33396CC024}"/>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DD4F5C6E-9838-4DFD-9817-7248AE413C2D}"/>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FE513FC4-37FB-4BC2-9B06-2CD0C86B0758}"/>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C6372AAA-A611-4ADD-859B-6B6EE47E2670}"/>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AB94E08D-CBD8-46A7-85B2-58C4435C219C}"/>
            </a:ext>
          </a:extLst>
        </xdr:cNvPr>
        <xdr:cNvSpPr txBox="1"/>
      </xdr:nvSpPr>
      <xdr:spPr>
        <a:xfrm>
          <a:off x="19992975"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86A38B7D-6574-4094-B050-5342599C13BB}"/>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D42BFF7F-700A-4D34-8084-9F06B857E55F}"/>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43A0AE43-7A41-4066-B016-5EF46600E3BE}"/>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F1BC864-09A9-4549-99C5-F2ACF285BBB3}"/>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E0AD514F-DD62-4820-A3CB-38C4B7BEA9B3}"/>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D62EF1F-9D3A-4501-B80E-E18F9B2A7FB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FA3DFD2-900D-42FB-96A9-E754A242C6F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D2DB498-9709-42A6-98EB-15DFB826F9E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E904164-0713-4F78-99F2-60023FD24B0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EB5322D-F839-44D7-B9D8-641AC9FC141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xdr:rowOff>
    </xdr:from>
    <xdr:to>
      <xdr:col>116</xdr:col>
      <xdr:colOff>114300</xdr:colOff>
      <xdr:row>39</xdr:row>
      <xdr:rowOff>107950</xdr:rowOff>
    </xdr:to>
    <xdr:sp macro="" textlink="">
      <xdr:nvSpPr>
        <xdr:cNvPr id="591" name="楕円 590">
          <a:extLst>
            <a:ext uri="{FF2B5EF4-FFF2-40B4-BE49-F238E27FC236}">
              <a16:creationId xmlns:a16="http://schemas.microsoft.com/office/drawing/2014/main" id="{49D1B750-D7A9-4FF8-83EC-53EC66B1BA1F}"/>
            </a:ext>
          </a:extLst>
        </xdr:cNvPr>
        <xdr:cNvSpPr/>
      </xdr:nvSpPr>
      <xdr:spPr>
        <a:xfrm>
          <a:off x="19897725" y="6334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29227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372DFA52-A026-4FBF-AF93-B8EBD97FD3C8}"/>
            </a:ext>
          </a:extLst>
        </xdr:cNvPr>
        <xdr:cNvSpPr txBox="1"/>
      </xdr:nvSpPr>
      <xdr:spPr>
        <a:xfrm>
          <a:off x="19992975"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593" name="楕円 592">
          <a:extLst>
            <a:ext uri="{FF2B5EF4-FFF2-40B4-BE49-F238E27FC236}">
              <a16:creationId xmlns:a16="http://schemas.microsoft.com/office/drawing/2014/main" id="{8881A20D-0C7F-4C2F-89E4-48C6545F5764}"/>
            </a:ext>
          </a:extLst>
        </xdr:cNvPr>
        <xdr:cNvSpPr/>
      </xdr:nvSpPr>
      <xdr:spPr>
        <a:xfrm>
          <a:off x="19154775" y="62566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39</xdr:row>
      <xdr:rowOff>57150</xdr:rowOff>
    </xdr:to>
    <xdr:cxnSp macro="">
      <xdr:nvCxnSpPr>
        <xdr:cNvPr id="594" name="直線コネクタ 593">
          <a:extLst>
            <a:ext uri="{FF2B5EF4-FFF2-40B4-BE49-F238E27FC236}">
              <a16:creationId xmlns:a16="http://schemas.microsoft.com/office/drawing/2014/main" id="{FD40908C-BB58-4DF8-A083-C3E1B239DD32}"/>
            </a:ext>
          </a:extLst>
        </xdr:cNvPr>
        <xdr:cNvCxnSpPr/>
      </xdr:nvCxnSpPr>
      <xdr:spPr>
        <a:xfrm>
          <a:off x="19202400" y="6304280"/>
          <a:ext cx="75247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93980</xdr:rowOff>
    </xdr:from>
    <xdr:to>
      <xdr:col>107</xdr:col>
      <xdr:colOff>101600</xdr:colOff>
      <xdr:row>38</xdr:row>
      <xdr:rowOff>24130</xdr:rowOff>
    </xdr:to>
    <xdr:sp macro="" textlink="">
      <xdr:nvSpPr>
        <xdr:cNvPr id="595" name="楕円 594">
          <a:extLst>
            <a:ext uri="{FF2B5EF4-FFF2-40B4-BE49-F238E27FC236}">
              <a16:creationId xmlns:a16="http://schemas.microsoft.com/office/drawing/2014/main" id="{6DA186E3-A6FB-4478-A682-5347D0901A20}"/>
            </a:ext>
          </a:extLst>
        </xdr:cNvPr>
        <xdr:cNvSpPr/>
      </xdr:nvSpPr>
      <xdr:spPr>
        <a:xfrm>
          <a:off x="18345150" y="6094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144780</xdr:rowOff>
    </xdr:from>
    <xdr:to>
      <xdr:col>111</xdr:col>
      <xdr:colOff>177800</xdr:colOff>
      <xdr:row>38</xdr:row>
      <xdr:rowOff>144780</xdr:rowOff>
    </xdr:to>
    <xdr:cxnSp macro="">
      <xdr:nvCxnSpPr>
        <xdr:cNvPr id="596" name="直線コネクタ 595">
          <a:extLst>
            <a:ext uri="{FF2B5EF4-FFF2-40B4-BE49-F238E27FC236}">
              <a16:creationId xmlns:a16="http://schemas.microsoft.com/office/drawing/2014/main" id="{A57656CB-070E-4661-BCB2-FC1D621A48B0}"/>
            </a:ext>
          </a:extLst>
        </xdr:cNvPr>
        <xdr:cNvCxnSpPr/>
      </xdr:nvCxnSpPr>
      <xdr:spPr>
        <a:xfrm>
          <a:off x="18392775" y="6142355"/>
          <a:ext cx="809625"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97" name="楕円 596">
          <a:extLst>
            <a:ext uri="{FF2B5EF4-FFF2-40B4-BE49-F238E27FC236}">
              <a16:creationId xmlns:a16="http://schemas.microsoft.com/office/drawing/2014/main" id="{3EF3A498-D34F-4E76-9299-E9D65484B154}"/>
            </a:ext>
          </a:extLst>
        </xdr:cNvPr>
        <xdr:cNvSpPr/>
      </xdr:nvSpPr>
      <xdr:spPr>
        <a:xfrm>
          <a:off x="17554575" y="61029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144780</xdr:rowOff>
    </xdr:from>
    <xdr:to>
      <xdr:col>107</xdr:col>
      <xdr:colOff>50800</xdr:colOff>
      <xdr:row>37</xdr:row>
      <xdr:rowOff>156210</xdr:rowOff>
    </xdr:to>
    <xdr:cxnSp macro="">
      <xdr:nvCxnSpPr>
        <xdr:cNvPr id="598" name="直線コネクタ 597">
          <a:extLst>
            <a:ext uri="{FF2B5EF4-FFF2-40B4-BE49-F238E27FC236}">
              <a16:creationId xmlns:a16="http://schemas.microsoft.com/office/drawing/2014/main" id="{F185ECE2-0D22-4416-A8FD-E229B5A93A29}"/>
            </a:ext>
          </a:extLst>
        </xdr:cNvPr>
        <xdr:cNvCxnSpPr/>
      </xdr:nvCxnSpPr>
      <xdr:spPr>
        <a:xfrm flipV="1">
          <a:off x="17602200" y="6142355"/>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128270</xdr:rowOff>
    </xdr:from>
    <xdr:to>
      <xdr:col>98</xdr:col>
      <xdr:colOff>38100</xdr:colOff>
      <xdr:row>38</xdr:row>
      <xdr:rowOff>58420</xdr:rowOff>
    </xdr:to>
    <xdr:sp macro="" textlink="">
      <xdr:nvSpPr>
        <xdr:cNvPr id="599" name="楕円 598">
          <a:extLst>
            <a:ext uri="{FF2B5EF4-FFF2-40B4-BE49-F238E27FC236}">
              <a16:creationId xmlns:a16="http://schemas.microsoft.com/office/drawing/2014/main" id="{683A3CAB-5923-433A-B0F1-5EE1F7D9AEB1}"/>
            </a:ext>
          </a:extLst>
        </xdr:cNvPr>
        <xdr:cNvSpPr/>
      </xdr:nvSpPr>
      <xdr:spPr>
        <a:xfrm>
          <a:off x="16754475" y="6125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38</xdr:row>
      <xdr:rowOff>7620</xdr:rowOff>
    </xdr:to>
    <xdr:cxnSp macro="">
      <xdr:nvCxnSpPr>
        <xdr:cNvPr id="600" name="直線コネクタ 599">
          <a:extLst>
            <a:ext uri="{FF2B5EF4-FFF2-40B4-BE49-F238E27FC236}">
              <a16:creationId xmlns:a16="http://schemas.microsoft.com/office/drawing/2014/main" id="{29339091-541F-46F6-8672-BB17BCEE4539}"/>
            </a:ext>
          </a:extLst>
        </xdr:cNvPr>
        <xdr:cNvCxnSpPr/>
      </xdr:nvCxnSpPr>
      <xdr:spPr>
        <a:xfrm flipV="1">
          <a:off x="16802100" y="6160135"/>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A5A59F8-B973-4456-A467-50116D0DB195}"/>
            </a:ext>
          </a:extLst>
        </xdr:cNvPr>
        <xdr:cNvSpPr txBox="1"/>
      </xdr:nvSpPr>
      <xdr:spPr>
        <a:xfrm>
          <a:off x="189834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D319CAE2-5761-4500-9573-590848E9E7EE}"/>
            </a:ext>
          </a:extLst>
        </xdr:cNvPr>
        <xdr:cNvSpPr txBox="1"/>
      </xdr:nvSpPr>
      <xdr:spPr>
        <a:xfrm>
          <a:off x="1818330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239D0A09-4E87-42E0-8563-46657105FE56}"/>
            </a:ext>
          </a:extLst>
        </xdr:cNvPr>
        <xdr:cNvSpPr txBox="1"/>
      </xdr:nvSpPr>
      <xdr:spPr>
        <a:xfrm>
          <a:off x="17383202"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EA4784CE-8C07-41C1-BE80-ED2D2086CFAA}"/>
            </a:ext>
          </a:extLst>
        </xdr:cNvPr>
        <xdr:cNvSpPr txBox="1"/>
      </xdr:nvSpPr>
      <xdr:spPr>
        <a:xfrm>
          <a:off x="165926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40657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ADD09E54-49D5-4794-93B0-8AB4DA4EFCCE}"/>
            </a:ext>
          </a:extLst>
        </xdr:cNvPr>
        <xdr:cNvSpPr txBox="1"/>
      </xdr:nvSpPr>
      <xdr:spPr>
        <a:xfrm>
          <a:off x="1898340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40657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C3347421-B936-4161-B8B6-E087D15B7484}"/>
            </a:ext>
          </a:extLst>
        </xdr:cNvPr>
        <xdr:cNvSpPr txBox="1"/>
      </xdr:nvSpPr>
      <xdr:spPr>
        <a:xfrm>
          <a:off x="18183302" y="58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210E63DB-18C7-476D-872A-F1AAAD4F502C}"/>
            </a:ext>
          </a:extLst>
        </xdr:cNvPr>
        <xdr:cNvSpPr txBox="1"/>
      </xdr:nvSpPr>
      <xdr:spPr>
        <a:xfrm>
          <a:off x="17383202"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63463B95-DF06-4E9B-A121-70ECD2953625}"/>
            </a:ext>
          </a:extLst>
        </xdr:cNvPr>
        <xdr:cNvSpPr txBox="1"/>
      </xdr:nvSpPr>
      <xdr:spPr>
        <a:xfrm>
          <a:off x="16592627"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7A045267-C0AF-4B5D-B324-5E48790C8A4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ACFD607E-1040-4EE1-9AE7-D9BC64DFE3B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55BE5196-661F-42C8-B7D3-83C96F78549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16E5F74B-A282-44CC-9512-FB5D83373B3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C2AE4FC3-5317-437F-AD46-9BC3DB1809D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3C55BFD-DEEB-4E43-89C1-00040C9FA39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5BBF5931-B28E-48A0-BA74-6EA6F375200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9AFF2E13-849C-4C6B-8DD4-4EF0621AAA3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1A1C4A1E-CB6D-4263-8A94-FD4DC5CEC16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A0D4855C-E453-4696-ADE4-41BCEA045C2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61C832C5-6BFE-45BD-898E-82B3A676A27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6C7FC94C-8870-4DF6-8156-8D32E1FFE87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DBCD3675-14D9-416C-9959-D9482079A4B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66B94000-44F7-4605-A55F-3FB32B461533}"/>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FECE80DF-4CB7-4033-95EB-309787D9E3C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C8D927B-2FFF-444D-AC66-55B10760F43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A349BFBE-5BE7-40D7-9AAE-7217B7B7674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77D856EB-E5AD-46AA-B47E-6DFDB619A46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37E50EAD-B7F9-47D7-A665-57CB0D6FCF4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25B6E0D7-0734-4B11-9A2A-74D1534626D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3C8599F8-E127-462F-80F3-7698D3C8867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21FD1D1E-5D9E-4E55-9306-863A2B4D8D5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2EF33DC-FB5B-4C3E-AC02-23A81667D2D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D6462C55-881A-4F25-B0F5-F7F374E40A7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DBD4DCF6-FE9D-4B1B-8BA3-0E2A843220CD}"/>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A771D204-7155-45C3-A94C-FBCAC268FFDE}"/>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6DED60DD-EF08-4696-8ED3-5F12C34C6654}"/>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AD3C7F24-C163-4F82-9D73-BA9B92C0B216}"/>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460127FE-4018-464B-92B4-B0916A04A7B4}"/>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3FBE4C35-99A4-45C5-B0E8-304BB6ACB8AD}"/>
            </a:ext>
          </a:extLst>
        </xdr:cNvPr>
        <xdr:cNvSpPr txBox="1"/>
      </xdr:nvSpPr>
      <xdr:spPr>
        <a:xfrm>
          <a:off x="147351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7C98AD53-B20B-4E1B-A5A4-F47DA0A71F6C}"/>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3F2A9B82-ACD5-415C-89F6-54AEDA70D7AF}"/>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227755ED-5B4C-44BE-89E9-7E766214FA3A}"/>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B1BE6C5D-2FBE-4FA5-9D51-AE9400422F32}"/>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1B1ED561-EC1D-4CD8-8AD9-A4262614132D}"/>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4F4F618-BFF6-4E0F-B43F-7DAD325444B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FA3E7B3-61F0-4E61-BEA5-884BE6B0E79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CEF1464-3987-4EF3-BEDE-95583F72EA2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0691AE9-982F-44EE-BF82-35D17DFD770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D52EC86-8A44-4DCE-8F0D-134B389C177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124460</xdr:rowOff>
    </xdr:from>
    <xdr:to>
      <xdr:col>85</xdr:col>
      <xdr:colOff>177800</xdr:colOff>
      <xdr:row>63</xdr:row>
      <xdr:rowOff>54610</xdr:rowOff>
    </xdr:to>
    <xdr:sp macro="" textlink="">
      <xdr:nvSpPr>
        <xdr:cNvPr id="649" name="楕円 648">
          <a:extLst>
            <a:ext uri="{FF2B5EF4-FFF2-40B4-BE49-F238E27FC236}">
              <a16:creationId xmlns:a16="http://schemas.microsoft.com/office/drawing/2014/main" id="{B8B1D2D6-06C0-4D17-84B7-7FF2A22EC869}"/>
            </a:ext>
          </a:extLst>
        </xdr:cNvPr>
        <xdr:cNvSpPr/>
      </xdr:nvSpPr>
      <xdr:spPr>
        <a:xfrm>
          <a:off x="14649450" y="101701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102887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F1D223AF-BAF9-41A5-B52B-7AB81F976205}"/>
            </a:ext>
          </a:extLst>
        </xdr:cNvPr>
        <xdr:cNvSpPr txBox="1"/>
      </xdr:nvSpPr>
      <xdr:spPr>
        <a:xfrm>
          <a:off x="14735175" y="1015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120650</xdr:rowOff>
    </xdr:from>
    <xdr:to>
      <xdr:col>81</xdr:col>
      <xdr:colOff>101600</xdr:colOff>
      <xdr:row>63</xdr:row>
      <xdr:rowOff>50800</xdr:rowOff>
    </xdr:to>
    <xdr:sp macro="" textlink="">
      <xdr:nvSpPr>
        <xdr:cNvPr id="651" name="楕円 650">
          <a:extLst>
            <a:ext uri="{FF2B5EF4-FFF2-40B4-BE49-F238E27FC236}">
              <a16:creationId xmlns:a16="http://schemas.microsoft.com/office/drawing/2014/main" id="{355823F2-F0DF-4243-9D71-226C00CB1740}"/>
            </a:ext>
          </a:extLst>
        </xdr:cNvPr>
        <xdr:cNvSpPr/>
      </xdr:nvSpPr>
      <xdr:spPr>
        <a:xfrm>
          <a:off x="13887450" y="10172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0</xdr:rowOff>
    </xdr:from>
    <xdr:to>
      <xdr:col>85</xdr:col>
      <xdr:colOff>127000</xdr:colOff>
      <xdr:row>63</xdr:row>
      <xdr:rowOff>3810</xdr:rowOff>
    </xdr:to>
    <xdr:cxnSp macro="">
      <xdr:nvCxnSpPr>
        <xdr:cNvPr id="652" name="直線コネクタ 651">
          <a:extLst>
            <a:ext uri="{FF2B5EF4-FFF2-40B4-BE49-F238E27FC236}">
              <a16:creationId xmlns:a16="http://schemas.microsoft.com/office/drawing/2014/main" id="{1EA00BE0-9328-46FD-B9FF-D74BAB901B4A}"/>
            </a:ext>
          </a:extLst>
        </xdr:cNvPr>
        <xdr:cNvCxnSpPr/>
      </xdr:nvCxnSpPr>
      <xdr:spPr>
        <a:xfrm>
          <a:off x="13935075" y="10210800"/>
          <a:ext cx="762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95885</xdr:rowOff>
    </xdr:from>
    <xdr:to>
      <xdr:col>76</xdr:col>
      <xdr:colOff>165100</xdr:colOff>
      <xdr:row>63</xdr:row>
      <xdr:rowOff>26035</xdr:rowOff>
    </xdr:to>
    <xdr:sp macro="" textlink="">
      <xdr:nvSpPr>
        <xdr:cNvPr id="653" name="楕円 652">
          <a:extLst>
            <a:ext uri="{FF2B5EF4-FFF2-40B4-BE49-F238E27FC236}">
              <a16:creationId xmlns:a16="http://schemas.microsoft.com/office/drawing/2014/main" id="{8D1FB74C-5882-494E-BC21-02834104F689}"/>
            </a:ext>
          </a:extLst>
        </xdr:cNvPr>
        <xdr:cNvSpPr/>
      </xdr:nvSpPr>
      <xdr:spPr>
        <a:xfrm>
          <a:off x="13096875" y="101447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146685</xdr:rowOff>
    </xdr:from>
    <xdr:to>
      <xdr:col>81</xdr:col>
      <xdr:colOff>50800</xdr:colOff>
      <xdr:row>63</xdr:row>
      <xdr:rowOff>0</xdr:rowOff>
    </xdr:to>
    <xdr:cxnSp macro="">
      <xdr:nvCxnSpPr>
        <xdr:cNvPr id="654" name="直線コネクタ 653">
          <a:extLst>
            <a:ext uri="{FF2B5EF4-FFF2-40B4-BE49-F238E27FC236}">
              <a16:creationId xmlns:a16="http://schemas.microsoft.com/office/drawing/2014/main" id="{92F83B00-0FD4-40CD-8002-B39417B312B9}"/>
            </a:ext>
          </a:extLst>
        </xdr:cNvPr>
        <xdr:cNvCxnSpPr/>
      </xdr:nvCxnSpPr>
      <xdr:spPr>
        <a:xfrm>
          <a:off x="13144500" y="1019238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53975</xdr:rowOff>
    </xdr:from>
    <xdr:to>
      <xdr:col>72</xdr:col>
      <xdr:colOff>38100</xdr:colOff>
      <xdr:row>62</xdr:row>
      <xdr:rowOff>155575</xdr:rowOff>
    </xdr:to>
    <xdr:sp macro="" textlink="">
      <xdr:nvSpPr>
        <xdr:cNvPr id="655" name="楕円 654">
          <a:extLst>
            <a:ext uri="{FF2B5EF4-FFF2-40B4-BE49-F238E27FC236}">
              <a16:creationId xmlns:a16="http://schemas.microsoft.com/office/drawing/2014/main" id="{EBC2435A-B859-4A09-BBE4-A8E10AF15276}"/>
            </a:ext>
          </a:extLst>
        </xdr:cNvPr>
        <xdr:cNvSpPr/>
      </xdr:nvSpPr>
      <xdr:spPr>
        <a:xfrm>
          <a:off x="12296775" y="10102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104775</xdr:rowOff>
    </xdr:from>
    <xdr:to>
      <xdr:col>76</xdr:col>
      <xdr:colOff>114300</xdr:colOff>
      <xdr:row>62</xdr:row>
      <xdr:rowOff>146685</xdr:rowOff>
    </xdr:to>
    <xdr:cxnSp macro="">
      <xdr:nvCxnSpPr>
        <xdr:cNvPr id="656" name="直線コネクタ 655">
          <a:extLst>
            <a:ext uri="{FF2B5EF4-FFF2-40B4-BE49-F238E27FC236}">
              <a16:creationId xmlns:a16="http://schemas.microsoft.com/office/drawing/2014/main" id="{6B12E636-51DD-414B-9013-076EBEDF620C}"/>
            </a:ext>
          </a:extLst>
        </xdr:cNvPr>
        <xdr:cNvCxnSpPr/>
      </xdr:nvCxnSpPr>
      <xdr:spPr>
        <a:xfrm>
          <a:off x="12344400" y="1015047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59690</xdr:rowOff>
    </xdr:from>
    <xdr:to>
      <xdr:col>67</xdr:col>
      <xdr:colOff>101600</xdr:colOff>
      <xdr:row>62</xdr:row>
      <xdr:rowOff>161290</xdr:rowOff>
    </xdr:to>
    <xdr:sp macro="" textlink="">
      <xdr:nvSpPr>
        <xdr:cNvPr id="657" name="楕円 656">
          <a:extLst>
            <a:ext uri="{FF2B5EF4-FFF2-40B4-BE49-F238E27FC236}">
              <a16:creationId xmlns:a16="http://schemas.microsoft.com/office/drawing/2014/main" id="{857361CE-6617-43C1-AE4B-2FEF55F0725A}"/>
            </a:ext>
          </a:extLst>
        </xdr:cNvPr>
        <xdr:cNvSpPr/>
      </xdr:nvSpPr>
      <xdr:spPr>
        <a:xfrm>
          <a:off x="11487150" y="10108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104775</xdr:rowOff>
    </xdr:from>
    <xdr:to>
      <xdr:col>71</xdr:col>
      <xdr:colOff>177800</xdr:colOff>
      <xdr:row>62</xdr:row>
      <xdr:rowOff>110490</xdr:rowOff>
    </xdr:to>
    <xdr:cxnSp macro="">
      <xdr:nvCxnSpPr>
        <xdr:cNvPr id="658" name="直線コネクタ 657">
          <a:extLst>
            <a:ext uri="{FF2B5EF4-FFF2-40B4-BE49-F238E27FC236}">
              <a16:creationId xmlns:a16="http://schemas.microsoft.com/office/drawing/2014/main" id="{4DA372A9-D712-4581-B1CA-AEA18F70B276}"/>
            </a:ext>
          </a:extLst>
        </xdr:cNvPr>
        <xdr:cNvCxnSpPr/>
      </xdr:nvCxnSpPr>
      <xdr:spPr>
        <a:xfrm flipV="1">
          <a:off x="11534775" y="10150475"/>
          <a:ext cx="80962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05422D71-5888-4D6D-B445-64B034F9D9FA}"/>
            </a:ext>
          </a:extLst>
        </xdr:cNvPr>
        <xdr:cNvSpPr txBox="1"/>
      </xdr:nvSpPr>
      <xdr:spPr>
        <a:xfrm>
          <a:off x="13745219"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80C107AB-C92E-438B-806A-6F236AA39F11}"/>
            </a:ext>
          </a:extLst>
        </xdr:cNvPr>
        <xdr:cNvSpPr txBox="1"/>
      </xdr:nvSpPr>
      <xdr:spPr>
        <a:xfrm>
          <a:off x="129641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237BBBA7-36BC-41C2-8073-69B425EE0782}"/>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E22283BE-A733-407A-8CC3-9F64410ECCCF}"/>
            </a:ext>
          </a:extLst>
        </xdr:cNvPr>
        <xdr:cNvSpPr txBox="1"/>
      </xdr:nvSpPr>
      <xdr:spPr>
        <a:xfrm>
          <a:off x="113544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41927</xdr:rowOff>
    </xdr:from>
    <xdr:ext cx="405111" cy="259045"/>
    <xdr:sp macro="" textlink="">
      <xdr:nvSpPr>
        <xdr:cNvPr id="663" name="n_1mainValue【学校施設】&#10;有形固定資産減価償却率">
          <a:extLst>
            <a:ext uri="{FF2B5EF4-FFF2-40B4-BE49-F238E27FC236}">
              <a16:creationId xmlns:a16="http://schemas.microsoft.com/office/drawing/2014/main" id="{9052F3E4-921E-41CD-87D5-B755F8E1F4CC}"/>
            </a:ext>
          </a:extLst>
        </xdr:cNvPr>
        <xdr:cNvSpPr txBox="1"/>
      </xdr:nvSpPr>
      <xdr:spPr>
        <a:xfrm>
          <a:off x="13745219"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17162</xdr:rowOff>
    </xdr:from>
    <xdr:ext cx="405111" cy="259045"/>
    <xdr:sp macro="" textlink="">
      <xdr:nvSpPr>
        <xdr:cNvPr id="664" name="n_2mainValue【学校施設】&#10;有形固定資産減価償却率">
          <a:extLst>
            <a:ext uri="{FF2B5EF4-FFF2-40B4-BE49-F238E27FC236}">
              <a16:creationId xmlns:a16="http://schemas.microsoft.com/office/drawing/2014/main" id="{FCB852AB-8465-4C91-B0DC-4EC2C65B1C59}"/>
            </a:ext>
          </a:extLst>
        </xdr:cNvPr>
        <xdr:cNvSpPr txBox="1"/>
      </xdr:nvSpPr>
      <xdr:spPr>
        <a:xfrm>
          <a:off x="12964169"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146702</xdr:rowOff>
    </xdr:from>
    <xdr:ext cx="405111" cy="259045"/>
    <xdr:sp macro="" textlink="">
      <xdr:nvSpPr>
        <xdr:cNvPr id="665" name="n_3mainValue【学校施設】&#10;有形固定資産減価償却率">
          <a:extLst>
            <a:ext uri="{FF2B5EF4-FFF2-40B4-BE49-F238E27FC236}">
              <a16:creationId xmlns:a16="http://schemas.microsoft.com/office/drawing/2014/main" id="{C3E75679-6D80-4F7B-8534-CE904911DA06}"/>
            </a:ext>
          </a:extLst>
        </xdr:cNvPr>
        <xdr:cNvSpPr txBox="1"/>
      </xdr:nvSpPr>
      <xdr:spPr>
        <a:xfrm>
          <a:off x="12164069"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152417</xdr:rowOff>
    </xdr:from>
    <xdr:ext cx="405111" cy="259045"/>
    <xdr:sp macro="" textlink="">
      <xdr:nvSpPr>
        <xdr:cNvPr id="666" name="n_4mainValue【学校施設】&#10;有形固定資産減価償却率">
          <a:extLst>
            <a:ext uri="{FF2B5EF4-FFF2-40B4-BE49-F238E27FC236}">
              <a16:creationId xmlns:a16="http://schemas.microsoft.com/office/drawing/2014/main" id="{DD5FA116-6DBC-4319-A53F-1334FCEE2F98}"/>
            </a:ext>
          </a:extLst>
        </xdr:cNvPr>
        <xdr:cNvSpPr txBox="1"/>
      </xdr:nvSpPr>
      <xdr:spPr>
        <a:xfrm>
          <a:off x="113544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50A97667-7DC7-4C03-8A92-454B285868E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9C81A147-4B23-4575-B1CE-DAB607407D5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8BC8C678-D329-4409-96F5-2F07B0A292F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EEFBA9F4-0A14-41CC-A28D-7934FB1FECF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EF6E4476-4CB9-4C3E-9CC4-E9D453AA99F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1596FC79-AA36-4983-9CBB-7D6CCC41B8C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C2E7F381-264C-48BC-8917-289F80AFA6A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7D8A6973-27B5-4829-9238-921138B792F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EB5D91E0-57BB-4107-A40C-863A2FD11C0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8576FAB0-63DD-4B39-8F2B-88119F18DF1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5FD0A66B-26D0-4A6D-A849-F902D5464A6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745CD943-4E17-416C-98D1-26FBF6C561A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9B26DC68-BF7E-4BE4-99AE-2AE3EFF87AE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811BDEA5-BA19-4B78-AB40-210902784FF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994B6DF3-6443-44A7-B2C9-139CBB9137B1}"/>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EEFDBE5F-C9D1-44BA-8465-9A3A2932DB1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EEEE13EE-D5A8-4F89-9FC1-AB76D899BE4B}"/>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D906BD48-9834-49B9-87D2-B0846D6DD4B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47F1D4F2-9272-4525-83C2-644065964F83}"/>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A81EE507-EAD4-47D5-A4CB-239B5BA3287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5D9C136D-06DD-44CE-90A6-23D1A45660A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62E748BC-12F5-4A9F-AF04-6F720E1B1D2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964B5FE5-BB54-4EB6-A3BC-795C6B726F4A}"/>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3DF80581-D36A-473E-A5AE-22BA674FD0A6}"/>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4AABB05E-3F6E-489C-BF5C-D040BD426741}"/>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E0A8B2EA-4090-4740-90AE-1DFF6CA7B07E}"/>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4DD96260-370D-4A07-9CA7-B17AFCF6663F}"/>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20B1351D-197E-43AA-BE7D-F53615D1288F}"/>
            </a:ext>
          </a:extLst>
        </xdr:cNvPr>
        <xdr:cNvSpPr txBox="1"/>
      </xdr:nvSpPr>
      <xdr:spPr>
        <a:xfrm>
          <a:off x="19992975" y="10113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1A8DF7F-C202-4F89-A16D-B26E5DB1A608}"/>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4251ED4C-9036-403B-82E5-DF48AC4E0E1C}"/>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9CB65F2-9A07-4CD6-9C0E-EB9D2F04AD5C}"/>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20BDFE2D-07F6-4705-A6CA-537177D09E0F}"/>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95227BF3-7762-49C4-A0AE-CA7288CD0F88}"/>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40B46D5-670E-4C33-8411-38978E85A87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273F602-903D-42C0-9DE7-B106B0956AC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62C86AA-A6DE-4FB4-B2AD-B6AD70C6D51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5BC52B1-D64D-42F4-B4F7-ECC20EF6C31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66EC9A2-A166-4490-9CFE-35F4547E322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112420</xdr:rowOff>
    </xdr:from>
    <xdr:to>
      <xdr:col>116</xdr:col>
      <xdr:colOff>114300</xdr:colOff>
      <xdr:row>61</xdr:row>
      <xdr:rowOff>42570</xdr:rowOff>
    </xdr:to>
    <xdr:sp macro="" textlink="">
      <xdr:nvSpPr>
        <xdr:cNvPr id="705" name="楕円 704">
          <a:extLst>
            <a:ext uri="{FF2B5EF4-FFF2-40B4-BE49-F238E27FC236}">
              <a16:creationId xmlns:a16="http://schemas.microsoft.com/office/drawing/2014/main" id="{73BC263E-3B8D-445B-A7EF-FBC2287F77CD}"/>
            </a:ext>
          </a:extLst>
        </xdr:cNvPr>
        <xdr:cNvSpPr/>
      </xdr:nvSpPr>
      <xdr:spPr>
        <a:xfrm>
          <a:off x="19897725" y="9837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135297</xdr:rowOff>
    </xdr:from>
    <xdr:ext cx="469744" cy="259045"/>
    <xdr:sp macro="" textlink="">
      <xdr:nvSpPr>
        <xdr:cNvPr id="706" name="【学校施設】&#10;一人当たり面積該当値テキスト">
          <a:extLst>
            <a:ext uri="{FF2B5EF4-FFF2-40B4-BE49-F238E27FC236}">
              <a16:creationId xmlns:a16="http://schemas.microsoft.com/office/drawing/2014/main" id="{95562207-A7ED-4317-81BB-AC233B7BF496}"/>
            </a:ext>
          </a:extLst>
        </xdr:cNvPr>
        <xdr:cNvSpPr txBox="1"/>
      </xdr:nvSpPr>
      <xdr:spPr>
        <a:xfrm>
          <a:off x="19992975" y="969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64871</xdr:rowOff>
    </xdr:from>
    <xdr:to>
      <xdr:col>112</xdr:col>
      <xdr:colOff>38100</xdr:colOff>
      <xdr:row>61</xdr:row>
      <xdr:rowOff>166471</xdr:rowOff>
    </xdr:to>
    <xdr:sp macro="" textlink="">
      <xdr:nvSpPr>
        <xdr:cNvPr id="707" name="楕円 706">
          <a:extLst>
            <a:ext uri="{FF2B5EF4-FFF2-40B4-BE49-F238E27FC236}">
              <a16:creationId xmlns:a16="http://schemas.microsoft.com/office/drawing/2014/main" id="{D71F0727-9F60-4C92-B206-016DEAB98683}"/>
            </a:ext>
          </a:extLst>
        </xdr:cNvPr>
        <xdr:cNvSpPr/>
      </xdr:nvSpPr>
      <xdr:spPr>
        <a:xfrm>
          <a:off x="19154775" y="99549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163220</xdr:rowOff>
    </xdr:from>
    <xdr:to>
      <xdr:col>116</xdr:col>
      <xdr:colOff>63500</xdr:colOff>
      <xdr:row>61</xdr:row>
      <xdr:rowOff>115671</xdr:rowOff>
    </xdr:to>
    <xdr:cxnSp macro="">
      <xdr:nvCxnSpPr>
        <xdr:cNvPr id="708" name="直線コネクタ 707">
          <a:extLst>
            <a:ext uri="{FF2B5EF4-FFF2-40B4-BE49-F238E27FC236}">
              <a16:creationId xmlns:a16="http://schemas.microsoft.com/office/drawing/2014/main" id="{8654B24F-610A-4B8E-858B-C4F52D04A1F3}"/>
            </a:ext>
          </a:extLst>
        </xdr:cNvPr>
        <xdr:cNvCxnSpPr/>
      </xdr:nvCxnSpPr>
      <xdr:spPr>
        <a:xfrm flipV="1">
          <a:off x="19202400" y="9885070"/>
          <a:ext cx="752475" cy="1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58014</xdr:rowOff>
    </xdr:from>
    <xdr:to>
      <xdr:col>107</xdr:col>
      <xdr:colOff>101600</xdr:colOff>
      <xdr:row>60</xdr:row>
      <xdr:rowOff>159614</xdr:rowOff>
    </xdr:to>
    <xdr:sp macro="" textlink="">
      <xdr:nvSpPr>
        <xdr:cNvPr id="709" name="楕円 708">
          <a:extLst>
            <a:ext uri="{FF2B5EF4-FFF2-40B4-BE49-F238E27FC236}">
              <a16:creationId xmlns:a16="http://schemas.microsoft.com/office/drawing/2014/main" id="{0135BE9F-3E79-47E8-A184-15E56A718AB7}"/>
            </a:ext>
          </a:extLst>
        </xdr:cNvPr>
        <xdr:cNvSpPr/>
      </xdr:nvSpPr>
      <xdr:spPr>
        <a:xfrm>
          <a:off x="18345150" y="9783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108814</xdr:rowOff>
    </xdr:from>
    <xdr:to>
      <xdr:col>111</xdr:col>
      <xdr:colOff>177800</xdr:colOff>
      <xdr:row>61</xdr:row>
      <xdr:rowOff>115671</xdr:rowOff>
    </xdr:to>
    <xdr:cxnSp macro="">
      <xdr:nvCxnSpPr>
        <xdr:cNvPr id="710" name="直線コネクタ 709">
          <a:extLst>
            <a:ext uri="{FF2B5EF4-FFF2-40B4-BE49-F238E27FC236}">
              <a16:creationId xmlns:a16="http://schemas.microsoft.com/office/drawing/2014/main" id="{B4FBE5C7-D7BA-4C77-8F23-7C47FCD3095E}"/>
            </a:ext>
          </a:extLst>
        </xdr:cNvPr>
        <xdr:cNvCxnSpPr/>
      </xdr:nvCxnSpPr>
      <xdr:spPr>
        <a:xfrm>
          <a:off x="18392775" y="9830664"/>
          <a:ext cx="809625" cy="17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72187</xdr:rowOff>
    </xdr:from>
    <xdr:to>
      <xdr:col>102</xdr:col>
      <xdr:colOff>165100</xdr:colOff>
      <xdr:row>61</xdr:row>
      <xdr:rowOff>2337</xdr:rowOff>
    </xdr:to>
    <xdr:sp macro="" textlink="">
      <xdr:nvSpPr>
        <xdr:cNvPr id="711" name="楕円 710">
          <a:extLst>
            <a:ext uri="{FF2B5EF4-FFF2-40B4-BE49-F238E27FC236}">
              <a16:creationId xmlns:a16="http://schemas.microsoft.com/office/drawing/2014/main" id="{E5492A92-3A0A-4AE4-9524-C49C5EA5E172}"/>
            </a:ext>
          </a:extLst>
        </xdr:cNvPr>
        <xdr:cNvSpPr/>
      </xdr:nvSpPr>
      <xdr:spPr>
        <a:xfrm>
          <a:off x="17554575" y="97940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108814</xdr:rowOff>
    </xdr:from>
    <xdr:to>
      <xdr:col>107</xdr:col>
      <xdr:colOff>50800</xdr:colOff>
      <xdr:row>60</xdr:row>
      <xdr:rowOff>122987</xdr:rowOff>
    </xdr:to>
    <xdr:cxnSp macro="">
      <xdr:nvCxnSpPr>
        <xdr:cNvPr id="712" name="直線コネクタ 711">
          <a:extLst>
            <a:ext uri="{FF2B5EF4-FFF2-40B4-BE49-F238E27FC236}">
              <a16:creationId xmlns:a16="http://schemas.microsoft.com/office/drawing/2014/main" id="{55F34606-1326-44A3-B8A9-7FAAABD7CB1B}"/>
            </a:ext>
          </a:extLst>
        </xdr:cNvPr>
        <xdr:cNvCxnSpPr/>
      </xdr:nvCxnSpPr>
      <xdr:spPr>
        <a:xfrm flipV="1">
          <a:off x="17602200" y="9830664"/>
          <a:ext cx="790575" cy="2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43841</xdr:rowOff>
    </xdr:from>
    <xdr:to>
      <xdr:col>98</xdr:col>
      <xdr:colOff>38100</xdr:colOff>
      <xdr:row>60</xdr:row>
      <xdr:rowOff>145441</xdr:rowOff>
    </xdr:to>
    <xdr:sp macro="" textlink="">
      <xdr:nvSpPr>
        <xdr:cNvPr id="713" name="楕円 712">
          <a:extLst>
            <a:ext uri="{FF2B5EF4-FFF2-40B4-BE49-F238E27FC236}">
              <a16:creationId xmlns:a16="http://schemas.microsoft.com/office/drawing/2014/main" id="{537864AD-117F-4037-A259-D70DE55E24C8}"/>
            </a:ext>
          </a:extLst>
        </xdr:cNvPr>
        <xdr:cNvSpPr/>
      </xdr:nvSpPr>
      <xdr:spPr>
        <a:xfrm>
          <a:off x="16754475" y="97720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94641</xdr:rowOff>
    </xdr:from>
    <xdr:to>
      <xdr:col>102</xdr:col>
      <xdr:colOff>114300</xdr:colOff>
      <xdr:row>60</xdr:row>
      <xdr:rowOff>122987</xdr:rowOff>
    </xdr:to>
    <xdr:cxnSp macro="">
      <xdr:nvCxnSpPr>
        <xdr:cNvPr id="714" name="直線コネクタ 713">
          <a:extLst>
            <a:ext uri="{FF2B5EF4-FFF2-40B4-BE49-F238E27FC236}">
              <a16:creationId xmlns:a16="http://schemas.microsoft.com/office/drawing/2014/main" id="{9BA258EB-D4DC-41BA-9F60-8ECDF7D2B870}"/>
            </a:ext>
          </a:extLst>
        </xdr:cNvPr>
        <xdr:cNvCxnSpPr/>
      </xdr:nvCxnSpPr>
      <xdr:spPr>
        <a:xfrm>
          <a:off x="16802100" y="9819666"/>
          <a:ext cx="800100" cy="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44344ADE-896D-4A08-80F1-6A59ADF282C8}"/>
            </a:ext>
          </a:extLst>
        </xdr:cNvPr>
        <xdr:cNvSpPr txBox="1"/>
      </xdr:nvSpPr>
      <xdr:spPr>
        <a:xfrm>
          <a:off x="18983402" y="102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9A17FA91-5072-4DF1-B894-F10E60817A70}"/>
            </a:ext>
          </a:extLst>
        </xdr:cNvPr>
        <xdr:cNvSpPr txBox="1"/>
      </xdr:nvSpPr>
      <xdr:spPr>
        <a:xfrm>
          <a:off x="18183302" y="1022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C60120A6-4023-41FA-B09E-F7240E90B050}"/>
            </a:ext>
          </a:extLst>
        </xdr:cNvPr>
        <xdr:cNvSpPr txBox="1"/>
      </xdr:nvSpPr>
      <xdr:spPr>
        <a:xfrm>
          <a:off x="17383202" y="1022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BECEA721-9035-4961-8C02-CB0A6059A8C5}"/>
            </a:ext>
          </a:extLst>
        </xdr:cNvPr>
        <xdr:cNvSpPr txBox="1"/>
      </xdr:nvSpPr>
      <xdr:spPr>
        <a:xfrm>
          <a:off x="16592627" y="102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11548</xdr:rowOff>
    </xdr:from>
    <xdr:ext cx="469744" cy="259045"/>
    <xdr:sp macro="" textlink="">
      <xdr:nvSpPr>
        <xdr:cNvPr id="719" name="n_1mainValue【学校施設】&#10;一人当たり面積">
          <a:extLst>
            <a:ext uri="{FF2B5EF4-FFF2-40B4-BE49-F238E27FC236}">
              <a16:creationId xmlns:a16="http://schemas.microsoft.com/office/drawing/2014/main" id="{47C3A0F4-4B60-428B-A227-1D859BA0FD7C}"/>
            </a:ext>
          </a:extLst>
        </xdr:cNvPr>
        <xdr:cNvSpPr txBox="1"/>
      </xdr:nvSpPr>
      <xdr:spPr>
        <a:xfrm>
          <a:off x="18983402" y="973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4691</xdr:rowOff>
    </xdr:from>
    <xdr:ext cx="469744" cy="259045"/>
    <xdr:sp macro="" textlink="">
      <xdr:nvSpPr>
        <xdr:cNvPr id="720" name="n_2mainValue【学校施設】&#10;一人当たり面積">
          <a:extLst>
            <a:ext uri="{FF2B5EF4-FFF2-40B4-BE49-F238E27FC236}">
              <a16:creationId xmlns:a16="http://schemas.microsoft.com/office/drawing/2014/main" id="{A767D521-B4B8-4916-997C-F712DE8214EF}"/>
            </a:ext>
          </a:extLst>
        </xdr:cNvPr>
        <xdr:cNvSpPr txBox="1"/>
      </xdr:nvSpPr>
      <xdr:spPr>
        <a:xfrm>
          <a:off x="18183302" y="957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18864</xdr:rowOff>
    </xdr:from>
    <xdr:ext cx="469744" cy="259045"/>
    <xdr:sp macro="" textlink="">
      <xdr:nvSpPr>
        <xdr:cNvPr id="721" name="n_3mainValue【学校施設】&#10;一人当たり面積">
          <a:extLst>
            <a:ext uri="{FF2B5EF4-FFF2-40B4-BE49-F238E27FC236}">
              <a16:creationId xmlns:a16="http://schemas.microsoft.com/office/drawing/2014/main" id="{5A3AC6FE-FC63-4A13-B0AF-8923B6BABA87}"/>
            </a:ext>
          </a:extLst>
        </xdr:cNvPr>
        <xdr:cNvSpPr txBox="1"/>
      </xdr:nvSpPr>
      <xdr:spPr>
        <a:xfrm>
          <a:off x="17383202" y="958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161968</xdr:rowOff>
    </xdr:from>
    <xdr:ext cx="469744" cy="259045"/>
    <xdr:sp macro="" textlink="">
      <xdr:nvSpPr>
        <xdr:cNvPr id="722" name="n_4mainValue【学校施設】&#10;一人当たり面積">
          <a:extLst>
            <a:ext uri="{FF2B5EF4-FFF2-40B4-BE49-F238E27FC236}">
              <a16:creationId xmlns:a16="http://schemas.microsoft.com/office/drawing/2014/main" id="{028AFE19-2F57-4214-BC8A-AE61F5E26601}"/>
            </a:ext>
          </a:extLst>
        </xdr:cNvPr>
        <xdr:cNvSpPr txBox="1"/>
      </xdr:nvSpPr>
      <xdr:spPr>
        <a:xfrm>
          <a:off x="16592627" y="955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5857E9CE-5588-4A6F-AB5D-94714938FE2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B08EC23-786E-4CB3-9700-19DCA2B0103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2EA2A27D-9282-4500-A27A-6ABBFDF9168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34A32A81-FE11-4F39-A426-D24B677E6C2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E98115D6-D5C9-4147-94FF-0C18852A2AD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2E06EEB5-B111-4197-B3F3-BED14385BE6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F0B4CD7E-8424-45EF-A705-39CC2C8B08D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A47FC85E-006F-4DF9-B779-9F52401197A5}"/>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E684D57B-8DFC-4904-A5B7-EB4D68EC878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E1400C9B-D21D-4A1C-9FE6-5C9C227A14A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62F024B6-D364-4720-BB65-94B99BDF875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810FB76B-58E8-4330-B2F9-9B9B1BE9F2A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DE48BA7F-F602-41AE-AA1C-B5652339C06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B95926E3-D2CF-4C30-8822-545E9CFCCDB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11BA8634-9C87-44E3-A7DA-AA19F0D7A53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0A7293A3-1350-4336-871A-D5691B6998E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97AB25E-2F7D-4166-A101-22A326F87BF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62DE703-58A4-4621-922E-D26802EB599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CAD736F-2839-4A40-9894-BF3F2F77B26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40D8D25-34FD-48A8-8931-A421D0EFB19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B6D249FE-94F6-4C99-BFA5-827CF433B4D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13348DCC-D54C-456E-A013-25EB1EF3F39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CA1E346-646E-41DD-B413-50CAA1BB618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BE43059-C04C-4D60-B2DB-7002EE3D9398}"/>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8F023D2D-D7FE-4DFE-9CD4-DBB9E53A334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35DF7894-7EF8-4603-B751-C7323577E73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863F14E1-6CA7-45A2-BD05-1A30404B750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F31A2355-7BE1-4BCF-990C-9E287CE5013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BEC5D924-0D24-4E49-9579-DBF0C3E2DCB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F1CB8ADC-4D54-4C78-A1ED-40C8139D786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C184034D-BE47-48B1-BDDA-19DB1DA687B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70851C17-8510-44DD-83E2-989490E544FC}"/>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AEA1A6B5-BA7A-46B8-BFDE-BD78AF3D25A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BE6BE96C-4EBB-41B8-A95A-37BF1338DD3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DAA54AB8-61CC-4F5B-B648-DFEB4C67109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原価償却率は、港湾・漁港を除く多くの類型において、類似団体平均を上回っており、全体として施設の老朽化が進行している。特に学校施設や認定こども園・幼稚園・保育所では、有形固定資産減価償却率が類似団体平均を上回る一方、一人当たりの面積は類似団体平均を下回っており、施設の老朽化と利用需要の減少が併存している状況に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これは、合併前に旧市町ごとに整備した公共施設を引き続き保有していることから、非合併団体と比較して施設数が多く、施設の更新や除却による老朽化率の改善が進みにくいことが要因と考えられる。今後、児童・生徒数の減少等を踏まえ、学校施設等の統廃合や施設の有効活用を進めるとともに、「公共施設等総合管理計画」に基づき、計画的な修繕・更新、施設の複合化・集約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92BE66-8AD3-472C-B071-5B0EE57412F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EB6699-13C3-410F-88D1-7D49835D0F8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634A10-BB48-4C42-BC27-341C94CE1CE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3959CB-066A-43AB-904C-AAAA1BAB67B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65A65F-BBAC-4A22-8397-3F4BFE8FCB3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2D763D-39C2-4739-AC49-70A8A1C796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8795AF-AC5C-405E-A258-B32242A98ED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772286-8074-4D58-A939-A61FEEEF798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370476-D6FC-4CF1-8519-4E66EDC82DA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722DA9-6C61-4CE9-8B57-0F427FC8963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3AF4B5-9D17-4ADB-82F6-9365F40EB66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DC9A95-F178-467A-A0F1-492C4F86C06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C47FCA-8D14-4FB4-A34F-B3F1A74D156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22B0E7-640B-431D-887F-452E23BE97B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893246-6930-4F0A-BA44-CE619721E19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C1E3F46-84EE-477E-81A5-FE37B8E0604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E8E120-90A7-41CF-9EAE-173DBCFF485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F187C9-0D95-46CD-8089-17D91F4F2E6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D095EE-56C1-446A-9F7D-62AE774F450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C9660E4-18CC-4802-8299-5E585673D87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B91BC9-497A-4A2C-A1FB-AC378DA84E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D982DF-1DC5-4965-BE05-747EFFF9394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8D8E37-A799-42B5-9AE2-CB06015BC39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DB07ED-E1D8-453C-AD76-1B9AFE36F60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21B88E5-9946-449A-94F7-C7A83CB4858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7F6BC7-3145-454F-B6ED-DE6D79818C1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EDE586-727B-4F33-A93B-0320969A530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014C37-5A52-49A5-93E5-47F39B6F8FC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9A3A60-9993-47E5-9EEA-72C1B8A588E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AA8A471-8E8F-4D81-A9E2-2F9845E2602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1A64FB-E06E-47E6-A69B-3AE267D9E8F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B3AF45-423E-47DF-BAD3-0A9B4ADD718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F4FAB9-876E-4607-898B-7AEFD2C7941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21AC2C-4D02-4522-9F65-ED05B2184C3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71085C-5F4C-490C-AEE6-0CE015402CA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4A74DF-9DD6-4E6E-A69A-228B1A434DA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9D77CC-373E-4DFB-ACA0-934DD044428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F3CFBB-AA55-4799-92A6-7482F0ADEB6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8528CC-FAA9-406F-8FDE-2E74D4C578C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A58ABDF-886E-4E98-BB30-E63AC3796C6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3E9F5F0-CB29-4768-9F51-29748189337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43C383-AC2A-4570-B3B1-D794B617DFC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2ADD5EE-801D-47E0-8D0E-83DEAA43DFFD}"/>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DDC30FD-981A-4287-96F9-52A398619D1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CFE72CF-0EF1-49D5-93F3-CFE1C025AD50}"/>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D06951-CC32-41A8-9867-6CE0900E523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ABCA440-53A1-44FB-91C1-0D4AB8C501EC}"/>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CC5668D-08CA-4BF6-9C6B-371CC181532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5A203B-AAB1-4E28-BEEA-0A66922A7E5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5CDABD7-FDB0-42E7-8818-AF49C792121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C25FDCC-4ECD-425D-889E-4ABF0969A905}"/>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0178BEC-2223-4955-AA0F-5F9DD7F1B216}"/>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B9799A-F07F-4E1A-BBB3-6BB3672B55F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EA9D6BC-E099-4827-9AC2-AEAC88460645}"/>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9DB0B58-9235-43D1-AAAE-534BF1C07BE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1BD8AE4-59B6-413F-BDCA-491EF206E04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4C606CE-B494-4B99-89AE-D84E1D1B4247}"/>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AEBCD7FF-87E3-4F59-926F-EE9946301936}"/>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95AC379C-AD3B-4FA8-B2C0-D4147AFD9D54}"/>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AC7B02F5-C2F3-4CC1-B5BF-7F642A5BBE51}"/>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875DA9AA-779B-41C8-81EA-37D59DDB7F41}"/>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EB49F765-E855-4DD8-B82F-E35D04E2885D}"/>
            </a:ext>
          </a:extLst>
        </xdr:cNvPr>
        <xdr:cNvSpPr txBox="1"/>
      </xdr:nvSpPr>
      <xdr:spPr>
        <a:xfrm>
          <a:off x="4219575" y="600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0BD04BE-9F79-44D3-88D5-83A4D795B1A7}"/>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E5B74538-2079-4DAC-9124-BAF6336F2E14}"/>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6F243E91-5BD4-4376-96B7-3B6A78C5AFAD}"/>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72858A71-1657-4433-B8E1-6BF550C9EE49}"/>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ACC52DF5-FD97-4F3A-86FC-85BA83D01805}"/>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7B726F-171C-4487-8178-FF117EA6268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550A7D-76ED-4691-864F-869D9C180E5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058622-DCFD-47FC-A70D-10CBB29D842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F6B182A-E968-410D-9CB8-5D1343003FA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32BECD1-8A4B-408A-9A5D-1F16168B667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51526</xdr:rowOff>
    </xdr:from>
    <xdr:to>
      <xdr:col>24</xdr:col>
      <xdr:colOff>114300</xdr:colOff>
      <xdr:row>39</xdr:row>
      <xdr:rowOff>153126</xdr:rowOff>
    </xdr:to>
    <xdr:sp macro="" textlink="">
      <xdr:nvSpPr>
        <xdr:cNvPr id="74" name="楕円 73">
          <a:extLst>
            <a:ext uri="{FF2B5EF4-FFF2-40B4-BE49-F238E27FC236}">
              <a16:creationId xmlns:a16="http://schemas.microsoft.com/office/drawing/2014/main" id="{752A17FD-90DC-49F6-96DE-5AA935FA934F}"/>
            </a:ext>
          </a:extLst>
        </xdr:cNvPr>
        <xdr:cNvSpPr/>
      </xdr:nvSpPr>
      <xdr:spPr>
        <a:xfrm>
          <a:off x="4124325" y="63729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29953</xdr:rowOff>
    </xdr:from>
    <xdr:ext cx="405111" cy="259045"/>
    <xdr:sp macro="" textlink="">
      <xdr:nvSpPr>
        <xdr:cNvPr id="75" name="【図書館】&#10;有形固定資産減価償却率該当値テキスト">
          <a:extLst>
            <a:ext uri="{FF2B5EF4-FFF2-40B4-BE49-F238E27FC236}">
              <a16:creationId xmlns:a16="http://schemas.microsoft.com/office/drawing/2014/main" id="{8C34ADCA-6F63-4336-AB0E-CD09F9B8FE30}"/>
            </a:ext>
          </a:extLst>
        </xdr:cNvPr>
        <xdr:cNvSpPr txBox="1"/>
      </xdr:nvSpPr>
      <xdr:spPr>
        <a:xfrm>
          <a:off x="4219575" y="6351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5806</xdr:rowOff>
    </xdr:from>
    <xdr:to>
      <xdr:col>20</xdr:col>
      <xdr:colOff>38100</xdr:colOff>
      <xdr:row>39</xdr:row>
      <xdr:rowOff>107406</xdr:rowOff>
    </xdr:to>
    <xdr:sp macro="" textlink="">
      <xdr:nvSpPr>
        <xdr:cNvPr id="76" name="楕円 75">
          <a:extLst>
            <a:ext uri="{FF2B5EF4-FFF2-40B4-BE49-F238E27FC236}">
              <a16:creationId xmlns:a16="http://schemas.microsoft.com/office/drawing/2014/main" id="{2FC585BA-365C-44DF-88CA-D15A009EC6FD}"/>
            </a:ext>
          </a:extLst>
        </xdr:cNvPr>
        <xdr:cNvSpPr/>
      </xdr:nvSpPr>
      <xdr:spPr>
        <a:xfrm>
          <a:off x="3381375" y="6333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56606</xdr:rowOff>
    </xdr:from>
    <xdr:to>
      <xdr:col>24</xdr:col>
      <xdr:colOff>63500</xdr:colOff>
      <xdr:row>39</xdr:row>
      <xdr:rowOff>102326</xdr:rowOff>
    </xdr:to>
    <xdr:cxnSp macro="">
      <xdr:nvCxnSpPr>
        <xdr:cNvPr id="77" name="直線コネクタ 76">
          <a:extLst>
            <a:ext uri="{FF2B5EF4-FFF2-40B4-BE49-F238E27FC236}">
              <a16:creationId xmlns:a16="http://schemas.microsoft.com/office/drawing/2014/main" id="{57EC71CB-D7AC-4608-8C6B-BEB7DFE56BEA}"/>
            </a:ext>
          </a:extLst>
        </xdr:cNvPr>
        <xdr:cNvCxnSpPr/>
      </xdr:nvCxnSpPr>
      <xdr:spPr>
        <a:xfrm>
          <a:off x="3429000" y="6381206"/>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123372</xdr:rowOff>
    </xdr:from>
    <xdr:to>
      <xdr:col>15</xdr:col>
      <xdr:colOff>101600</xdr:colOff>
      <xdr:row>39</xdr:row>
      <xdr:rowOff>53522</xdr:rowOff>
    </xdr:to>
    <xdr:sp macro="" textlink="">
      <xdr:nvSpPr>
        <xdr:cNvPr id="78" name="楕円 77">
          <a:extLst>
            <a:ext uri="{FF2B5EF4-FFF2-40B4-BE49-F238E27FC236}">
              <a16:creationId xmlns:a16="http://schemas.microsoft.com/office/drawing/2014/main" id="{EEEABF47-7941-48FD-B2B6-8EBA8817A5EF}"/>
            </a:ext>
          </a:extLst>
        </xdr:cNvPr>
        <xdr:cNvSpPr/>
      </xdr:nvSpPr>
      <xdr:spPr>
        <a:xfrm>
          <a:off x="2571750" y="62892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2722</xdr:rowOff>
    </xdr:from>
    <xdr:to>
      <xdr:col>19</xdr:col>
      <xdr:colOff>177800</xdr:colOff>
      <xdr:row>39</xdr:row>
      <xdr:rowOff>56606</xdr:rowOff>
    </xdr:to>
    <xdr:cxnSp macro="">
      <xdr:nvCxnSpPr>
        <xdr:cNvPr id="79" name="直線コネクタ 78">
          <a:extLst>
            <a:ext uri="{FF2B5EF4-FFF2-40B4-BE49-F238E27FC236}">
              <a16:creationId xmlns:a16="http://schemas.microsoft.com/office/drawing/2014/main" id="{769BCA95-ADA0-4327-A89E-596C7ADC3478}"/>
            </a:ext>
          </a:extLst>
        </xdr:cNvPr>
        <xdr:cNvCxnSpPr/>
      </xdr:nvCxnSpPr>
      <xdr:spPr>
        <a:xfrm>
          <a:off x="2619375" y="6327322"/>
          <a:ext cx="809625"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92347</xdr:rowOff>
    </xdr:from>
    <xdr:to>
      <xdr:col>10</xdr:col>
      <xdr:colOff>165100</xdr:colOff>
      <xdr:row>39</xdr:row>
      <xdr:rowOff>22497</xdr:rowOff>
    </xdr:to>
    <xdr:sp macro="" textlink="">
      <xdr:nvSpPr>
        <xdr:cNvPr id="80" name="楕円 79">
          <a:extLst>
            <a:ext uri="{FF2B5EF4-FFF2-40B4-BE49-F238E27FC236}">
              <a16:creationId xmlns:a16="http://schemas.microsoft.com/office/drawing/2014/main" id="{414F230D-12EE-4962-83F8-ECF3232FD97A}"/>
            </a:ext>
          </a:extLst>
        </xdr:cNvPr>
        <xdr:cNvSpPr/>
      </xdr:nvSpPr>
      <xdr:spPr>
        <a:xfrm>
          <a:off x="1781175" y="62550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143147</xdr:rowOff>
    </xdr:from>
    <xdr:to>
      <xdr:col>15</xdr:col>
      <xdr:colOff>50800</xdr:colOff>
      <xdr:row>39</xdr:row>
      <xdr:rowOff>2722</xdr:rowOff>
    </xdr:to>
    <xdr:cxnSp macro="">
      <xdr:nvCxnSpPr>
        <xdr:cNvPr id="81" name="直線コネクタ 80">
          <a:extLst>
            <a:ext uri="{FF2B5EF4-FFF2-40B4-BE49-F238E27FC236}">
              <a16:creationId xmlns:a16="http://schemas.microsoft.com/office/drawing/2014/main" id="{FF57780F-E5E8-44C9-8968-9F20F291D36B}"/>
            </a:ext>
          </a:extLst>
        </xdr:cNvPr>
        <xdr:cNvCxnSpPr/>
      </xdr:nvCxnSpPr>
      <xdr:spPr>
        <a:xfrm>
          <a:off x="1828800" y="6302647"/>
          <a:ext cx="790575"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30299</xdr:rowOff>
    </xdr:from>
    <xdr:to>
      <xdr:col>6</xdr:col>
      <xdr:colOff>38100</xdr:colOff>
      <xdr:row>38</xdr:row>
      <xdr:rowOff>131899</xdr:rowOff>
    </xdr:to>
    <xdr:sp macro="" textlink="">
      <xdr:nvSpPr>
        <xdr:cNvPr id="82" name="楕円 81">
          <a:extLst>
            <a:ext uri="{FF2B5EF4-FFF2-40B4-BE49-F238E27FC236}">
              <a16:creationId xmlns:a16="http://schemas.microsoft.com/office/drawing/2014/main" id="{4F9E8BB5-BFE0-4BF3-9B14-CC7B933ABE20}"/>
            </a:ext>
          </a:extLst>
        </xdr:cNvPr>
        <xdr:cNvSpPr/>
      </xdr:nvSpPr>
      <xdr:spPr>
        <a:xfrm>
          <a:off x="981075" y="61897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81099</xdr:rowOff>
    </xdr:from>
    <xdr:to>
      <xdr:col>10</xdr:col>
      <xdr:colOff>114300</xdr:colOff>
      <xdr:row>38</xdr:row>
      <xdr:rowOff>143147</xdr:rowOff>
    </xdr:to>
    <xdr:cxnSp macro="">
      <xdr:nvCxnSpPr>
        <xdr:cNvPr id="83" name="直線コネクタ 82">
          <a:extLst>
            <a:ext uri="{FF2B5EF4-FFF2-40B4-BE49-F238E27FC236}">
              <a16:creationId xmlns:a16="http://schemas.microsoft.com/office/drawing/2014/main" id="{596B8725-986D-4B8A-8CB3-6AA3C126E7DB}"/>
            </a:ext>
          </a:extLst>
        </xdr:cNvPr>
        <xdr:cNvCxnSpPr/>
      </xdr:nvCxnSpPr>
      <xdr:spPr>
        <a:xfrm>
          <a:off x="1028700" y="6246949"/>
          <a:ext cx="800100" cy="5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8648615F-B5D7-418D-A6DB-A17102B7704E}"/>
            </a:ext>
          </a:extLst>
        </xdr:cNvPr>
        <xdr:cNvSpPr txBox="1"/>
      </xdr:nvSpPr>
      <xdr:spPr>
        <a:xfrm>
          <a:off x="3239144" y="591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A29671BB-45DB-4D3C-B5D7-BF699685EF47}"/>
            </a:ext>
          </a:extLst>
        </xdr:cNvPr>
        <xdr:cNvSpPr txBox="1"/>
      </xdr:nvSpPr>
      <xdr:spPr>
        <a:xfrm>
          <a:off x="2439044"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9BBC03CE-6D4E-4E4B-B79D-F46FCA7EDD92}"/>
            </a:ext>
          </a:extLst>
        </xdr:cNvPr>
        <xdr:cNvSpPr txBox="1"/>
      </xdr:nvSpPr>
      <xdr:spPr>
        <a:xfrm>
          <a:off x="16484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DD40A678-43FA-42F4-98BB-7B8437263158}"/>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98533</xdr:rowOff>
    </xdr:from>
    <xdr:ext cx="405111" cy="259045"/>
    <xdr:sp macro="" textlink="">
      <xdr:nvSpPr>
        <xdr:cNvPr id="88" name="n_1mainValue【図書館】&#10;有形固定資産減価償却率">
          <a:extLst>
            <a:ext uri="{FF2B5EF4-FFF2-40B4-BE49-F238E27FC236}">
              <a16:creationId xmlns:a16="http://schemas.microsoft.com/office/drawing/2014/main" id="{A36752C1-50D9-490E-AD5F-642A2090B4B0}"/>
            </a:ext>
          </a:extLst>
        </xdr:cNvPr>
        <xdr:cNvSpPr txBox="1"/>
      </xdr:nvSpPr>
      <xdr:spPr>
        <a:xfrm>
          <a:off x="3239144" y="642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2820D808-0E1E-4BD8-92DD-738D873ED8DB}"/>
            </a:ext>
          </a:extLst>
        </xdr:cNvPr>
        <xdr:cNvSpPr txBox="1"/>
      </xdr:nvSpPr>
      <xdr:spPr>
        <a:xfrm>
          <a:off x="2439044"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13624</xdr:rowOff>
    </xdr:from>
    <xdr:ext cx="405111" cy="259045"/>
    <xdr:sp macro="" textlink="">
      <xdr:nvSpPr>
        <xdr:cNvPr id="90" name="n_3mainValue【図書館】&#10;有形固定資産減価償却率">
          <a:extLst>
            <a:ext uri="{FF2B5EF4-FFF2-40B4-BE49-F238E27FC236}">
              <a16:creationId xmlns:a16="http://schemas.microsoft.com/office/drawing/2014/main" id="{602B4D37-A09D-4E88-989B-1897279992A6}"/>
            </a:ext>
          </a:extLst>
        </xdr:cNvPr>
        <xdr:cNvSpPr txBox="1"/>
      </xdr:nvSpPr>
      <xdr:spPr>
        <a:xfrm>
          <a:off x="1648469" y="633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123026</xdr:rowOff>
    </xdr:from>
    <xdr:ext cx="405111" cy="259045"/>
    <xdr:sp macro="" textlink="">
      <xdr:nvSpPr>
        <xdr:cNvPr id="91" name="n_4mainValue【図書館】&#10;有形固定資産減価償却率">
          <a:extLst>
            <a:ext uri="{FF2B5EF4-FFF2-40B4-BE49-F238E27FC236}">
              <a16:creationId xmlns:a16="http://schemas.microsoft.com/office/drawing/2014/main" id="{BB38056A-BF4E-4C27-B9B5-72723416CF55}"/>
            </a:ext>
          </a:extLst>
        </xdr:cNvPr>
        <xdr:cNvSpPr txBox="1"/>
      </xdr:nvSpPr>
      <xdr:spPr>
        <a:xfrm>
          <a:off x="848369" y="628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43E8B5D-4638-463C-94DD-035F6717201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28CECF4-86EF-472F-BBB6-1B8FD0EE708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A89A166-F4BE-4919-91EA-9ACD5D38FDF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1EBEADD-AE56-4381-A2F7-3F05054B65F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406BC1B-253A-4EE6-9A40-1B862ABD236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D1244FA-D301-4717-9DA6-54E6C49F41C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7C70C9F-CBB1-4E96-B218-955E1430920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14767DB-0472-4BCC-8EA3-F161E38107E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2C1494A-7FF3-4F68-8951-CE8195B34E3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4C28F00-6D04-4347-8FF8-1F3C0FC0D04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0598AEA-127C-45F6-9203-7B1CE408E55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9E51977-8ABF-42E4-9819-853D1E8E6337}"/>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A5889F4-B60F-46C9-863A-C62C20423F5D}"/>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1CA6CE0-0A4C-4C1A-AF2C-8AE5C1DEAA8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21C935F-0AF7-4984-A089-5995CA09410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12339D3-E14D-4FD2-895C-E6D163508777}"/>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6088FC0-B128-4F94-A5CF-18FEE8E5C65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18B6496-F487-4A03-AAEB-9E257BD1345F}"/>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4AAD356-6FE4-4F13-83C7-3DF5D5EC942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0EE375C-D221-4E46-A2D9-31DB18EE927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30CDC1A-724B-42DA-B7B6-23A5ED23D40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118C05D-25A6-4436-A318-D95959D73F2B}"/>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A71B893-3EBB-4808-B411-5FC2446CCCD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4D4C1DA-7466-4D62-A76B-BE99B7F191EA}"/>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D769F4F-1393-4537-9B9D-072DF121B2E7}"/>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5CFCAE5-BCAC-43F1-A08B-81EEBA32B7A4}"/>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1388386-135C-451E-908B-D7F24F79A228}"/>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73CE76DB-4038-4948-997A-AD4C7E18C7EE}"/>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C121013-D2A8-416F-9498-0CBD0CC06EE6}"/>
            </a:ext>
          </a:extLst>
        </xdr:cNvPr>
        <xdr:cNvSpPr txBox="1"/>
      </xdr:nvSpPr>
      <xdr:spPr>
        <a:xfrm>
          <a:off x="9467850" y="6255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1BDAE46-5A3A-41B1-96EC-FF200CD3A826}"/>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AAF1431-2A86-4319-98CB-506ADDE0A4B0}"/>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BB4EDDB1-FDF6-4B1D-A0F7-DC9526C50B20}"/>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D103F72-C713-43F0-8B9E-7940DAF0494F}"/>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164BC4D7-B173-4928-9E4B-D04685A5F9AE}"/>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B026E8-510E-4274-A2C4-01BCC219109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E400A8-0FA2-4DB7-A75E-456E52419D5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A3F95B-F642-43C0-84CE-70804CB6304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465C551-6177-4C4C-AD64-57B8C2F2A5E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8D4A72D-77D6-40C8-81CA-56F8FAB92CE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31" name="楕円 130">
          <a:extLst>
            <a:ext uri="{FF2B5EF4-FFF2-40B4-BE49-F238E27FC236}">
              <a16:creationId xmlns:a16="http://schemas.microsoft.com/office/drawing/2014/main" id="{3F24D772-9F4A-4153-B2C0-D78C5021B9AC}"/>
            </a:ext>
          </a:extLst>
        </xdr:cNvPr>
        <xdr:cNvSpPr/>
      </xdr:nvSpPr>
      <xdr:spPr>
        <a:xfrm>
          <a:off x="9401175" y="60864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56193B58-DEB2-4B04-9A6C-6B665A42FCC7}"/>
            </a:ext>
          </a:extLst>
        </xdr:cNvPr>
        <xdr:cNvSpPr txBox="1"/>
      </xdr:nvSpPr>
      <xdr:spPr>
        <a:xfrm>
          <a:off x="9467850" y="594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95250</xdr:rowOff>
    </xdr:from>
    <xdr:to>
      <xdr:col>50</xdr:col>
      <xdr:colOff>165100</xdr:colOff>
      <xdr:row>38</xdr:row>
      <xdr:rowOff>25400</xdr:rowOff>
    </xdr:to>
    <xdr:sp macro="" textlink="">
      <xdr:nvSpPr>
        <xdr:cNvPr id="133" name="楕円 132">
          <a:extLst>
            <a:ext uri="{FF2B5EF4-FFF2-40B4-BE49-F238E27FC236}">
              <a16:creationId xmlns:a16="http://schemas.microsoft.com/office/drawing/2014/main" id="{23271662-2890-4930-8A03-959DB28C4DB8}"/>
            </a:ext>
          </a:extLst>
        </xdr:cNvPr>
        <xdr:cNvSpPr/>
      </xdr:nvSpPr>
      <xdr:spPr>
        <a:xfrm>
          <a:off x="8639175" y="6096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146050</xdr:rowOff>
    </xdr:to>
    <xdr:cxnSp macro="">
      <xdr:nvCxnSpPr>
        <xdr:cNvPr id="134" name="直線コネクタ 133">
          <a:extLst>
            <a:ext uri="{FF2B5EF4-FFF2-40B4-BE49-F238E27FC236}">
              <a16:creationId xmlns:a16="http://schemas.microsoft.com/office/drawing/2014/main" id="{85F7D212-7A6C-4DB2-8B61-85B1EDB71D59}"/>
            </a:ext>
          </a:extLst>
        </xdr:cNvPr>
        <xdr:cNvCxnSpPr/>
      </xdr:nvCxnSpPr>
      <xdr:spPr>
        <a:xfrm flipV="1">
          <a:off x="8686800" y="613410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107950</xdr:rowOff>
    </xdr:from>
    <xdr:to>
      <xdr:col>46</xdr:col>
      <xdr:colOff>38100</xdr:colOff>
      <xdr:row>38</xdr:row>
      <xdr:rowOff>38100</xdr:rowOff>
    </xdr:to>
    <xdr:sp macro="" textlink="">
      <xdr:nvSpPr>
        <xdr:cNvPr id="135" name="楕円 134">
          <a:extLst>
            <a:ext uri="{FF2B5EF4-FFF2-40B4-BE49-F238E27FC236}">
              <a16:creationId xmlns:a16="http://schemas.microsoft.com/office/drawing/2014/main" id="{A7CE3213-E9E8-418D-B52C-4CD91D9436C0}"/>
            </a:ext>
          </a:extLst>
        </xdr:cNvPr>
        <xdr:cNvSpPr/>
      </xdr:nvSpPr>
      <xdr:spPr>
        <a:xfrm>
          <a:off x="7839075" y="6105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37</xdr:row>
      <xdr:rowOff>158750</xdr:rowOff>
    </xdr:to>
    <xdr:cxnSp macro="">
      <xdr:nvCxnSpPr>
        <xdr:cNvPr id="136" name="直線コネクタ 135">
          <a:extLst>
            <a:ext uri="{FF2B5EF4-FFF2-40B4-BE49-F238E27FC236}">
              <a16:creationId xmlns:a16="http://schemas.microsoft.com/office/drawing/2014/main" id="{9DECAB3F-4484-404F-8A55-86409304BC33}"/>
            </a:ext>
          </a:extLst>
        </xdr:cNvPr>
        <xdr:cNvCxnSpPr/>
      </xdr:nvCxnSpPr>
      <xdr:spPr>
        <a:xfrm flipV="1">
          <a:off x="7886700" y="614362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120650</xdr:rowOff>
    </xdr:from>
    <xdr:to>
      <xdr:col>41</xdr:col>
      <xdr:colOff>101600</xdr:colOff>
      <xdr:row>38</xdr:row>
      <xdr:rowOff>50800</xdr:rowOff>
    </xdr:to>
    <xdr:sp macro="" textlink="">
      <xdr:nvSpPr>
        <xdr:cNvPr id="137" name="楕円 136">
          <a:extLst>
            <a:ext uri="{FF2B5EF4-FFF2-40B4-BE49-F238E27FC236}">
              <a16:creationId xmlns:a16="http://schemas.microsoft.com/office/drawing/2014/main" id="{61B2F233-2BF7-4AE1-9EB0-8CDC4BC4EA76}"/>
            </a:ext>
          </a:extLst>
        </xdr:cNvPr>
        <xdr:cNvSpPr/>
      </xdr:nvSpPr>
      <xdr:spPr>
        <a:xfrm>
          <a:off x="7029450" y="61245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158750</xdr:rowOff>
    </xdr:from>
    <xdr:to>
      <xdr:col>45</xdr:col>
      <xdr:colOff>177800</xdr:colOff>
      <xdr:row>38</xdr:row>
      <xdr:rowOff>0</xdr:rowOff>
    </xdr:to>
    <xdr:cxnSp macro="">
      <xdr:nvCxnSpPr>
        <xdr:cNvPr id="138" name="直線コネクタ 137">
          <a:extLst>
            <a:ext uri="{FF2B5EF4-FFF2-40B4-BE49-F238E27FC236}">
              <a16:creationId xmlns:a16="http://schemas.microsoft.com/office/drawing/2014/main" id="{B839F4D0-B673-4ED9-AB70-8E0E93ED42FA}"/>
            </a:ext>
          </a:extLst>
        </xdr:cNvPr>
        <xdr:cNvCxnSpPr/>
      </xdr:nvCxnSpPr>
      <xdr:spPr>
        <a:xfrm flipV="1">
          <a:off x="7077075" y="61626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146050</xdr:rowOff>
    </xdr:from>
    <xdr:to>
      <xdr:col>36</xdr:col>
      <xdr:colOff>165100</xdr:colOff>
      <xdr:row>38</xdr:row>
      <xdr:rowOff>76200</xdr:rowOff>
    </xdr:to>
    <xdr:sp macro="" textlink="">
      <xdr:nvSpPr>
        <xdr:cNvPr id="139" name="楕円 138">
          <a:extLst>
            <a:ext uri="{FF2B5EF4-FFF2-40B4-BE49-F238E27FC236}">
              <a16:creationId xmlns:a16="http://schemas.microsoft.com/office/drawing/2014/main" id="{92F336D1-BE26-4D0B-9B2B-26A50AF127DC}"/>
            </a:ext>
          </a:extLst>
        </xdr:cNvPr>
        <xdr:cNvSpPr/>
      </xdr:nvSpPr>
      <xdr:spPr>
        <a:xfrm>
          <a:off x="6238875" y="614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0</xdr:rowOff>
    </xdr:from>
    <xdr:to>
      <xdr:col>41</xdr:col>
      <xdr:colOff>50800</xdr:colOff>
      <xdr:row>38</xdr:row>
      <xdr:rowOff>25400</xdr:rowOff>
    </xdr:to>
    <xdr:cxnSp macro="">
      <xdr:nvCxnSpPr>
        <xdr:cNvPr id="140" name="直線コネクタ 139">
          <a:extLst>
            <a:ext uri="{FF2B5EF4-FFF2-40B4-BE49-F238E27FC236}">
              <a16:creationId xmlns:a16="http://schemas.microsoft.com/office/drawing/2014/main" id="{5C99E3DA-2DAE-4863-8414-75CE0B159FF2}"/>
            </a:ext>
          </a:extLst>
        </xdr:cNvPr>
        <xdr:cNvCxnSpPr/>
      </xdr:nvCxnSpPr>
      <xdr:spPr>
        <a:xfrm flipV="1">
          <a:off x="6286500" y="6162675"/>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16DBBF4-39A3-4B8A-BF91-DEF5A5EC3577}"/>
            </a:ext>
          </a:extLst>
        </xdr:cNvPr>
        <xdr:cNvSpPr txBox="1"/>
      </xdr:nvSpPr>
      <xdr:spPr>
        <a:xfrm>
          <a:off x="8458277"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4D2D82EB-C634-4CAA-BF04-781CEE4C60EA}"/>
            </a:ext>
          </a:extLst>
        </xdr:cNvPr>
        <xdr:cNvSpPr txBox="1"/>
      </xdr:nvSpPr>
      <xdr:spPr>
        <a:xfrm>
          <a:off x="7677227"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E71118F0-7CD5-423F-9316-E7CE67CF9FF7}"/>
            </a:ext>
          </a:extLst>
        </xdr:cNvPr>
        <xdr:cNvSpPr txBox="1"/>
      </xdr:nvSpPr>
      <xdr:spPr>
        <a:xfrm>
          <a:off x="6867602"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B8320D1C-7C14-43AA-9256-D6A2DD709F9B}"/>
            </a:ext>
          </a:extLst>
        </xdr:cNvPr>
        <xdr:cNvSpPr txBox="1"/>
      </xdr:nvSpPr>
      <xdr:spPr>
        <a:xfrm>
          <a:off x="6067502"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41927</xdr:rowOff>
    </xdr:from>
    <xdr:ext cx="469744" cy="259045"/>
    <xdr:sp macro="" textlink="">
      <xdr:nvSpPr>
        <xdr:cNvPr id="145" name="n_1mainValue【図書館】&#10;一人当たり面積">
          <a:extLst>
            <a:ext uri="{FF2B5EF4-FFF2-40B4-BE49-F238E27FC236}">
              <a16:creationId xmlns:a16="http://schemas.microsoft.com/office/drawing/2014/main" id="{3C3BFB41-412E-4273-BDAF-704F86F1F64C}"/>
            </a:ext>
          </a:extLst>
        </xdr:cNvPr>
        <xdr:cNvSpPr txBox="1"/>
      </xdr:nvSpPr>
      <xdr:spPr>
        <a:xfrm>
          <a:off x="8458277" y="58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54627</xdr:rowOff>
    </xdr:from>
    <xdr:ext cx="469744" cy="259045"/>
    <xdr:sp macro="" textlink="">
      <xdr:nvSpPr>
        <xdr:cNvPr id="146" name="n_2mainValue【図書館】&#10;一人当たり面積">
          <a:extLst>
            <a:ext uri="{FF2B5EF4-FFF2-40B4-BE49-F238E27FC236}">
              <a16:creationId xmlns:a16="http://schemas.microsoft.com/office/drawing/2014/main" id="{34596327-37C2-4BF1-870B-733B2D8F0E24}"/>
            </a:ext>
          </a:extLst>
        </xdr:cNvPr>
        <xdr:cNvSpPr txBox="1"/>
      </xdr:nvSpPr>
      <xdr:spPr>
        <a:xfrm>
          <a:off x="7677227" y="58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67327</xdr:rowOff>
    </xdr:from>
    <xdr:ext cx="469744" cy="259045"/>
    <xdr:sp macro="" textlink="">
      <xdr:nvSpPr>
        <xdr:cNvPr id="147" name="n_3mainValue【図書館】&#10;一人当たり面積">
          <a:extLst>
            <a:ext uri="{FF2B5EF4-FFF2-40B4-BE49-F238E27FC236}">
              <a16:creationId xmlns:a16="http://schemas.microsoft.com/office/drawing/2014/main" id="{FBCDDDF8-5DD3-4EC6-97F0-25B9789A5848}"/>
            </a:ext>
          </a:extLst>
        </xdr:cNvPr>
        <xdr:cNvSpPr txBox="1"/>
      </xdr:nvSpPr>
      <xdr:spPr>
        <a:xfrm>
          <a:off x="6867602"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92727</xdr:rowOff>
    </xdr:from>
    <xdr:ext cx="469744" cy="259045"/>
    <xdr:sp macro="" textlink="">
      <xdr:nvSpPr>
        <xdr:cNvPr id="148" name="n_4mainValue【図書館】&#10;一人当たり面積">
          <a:extLst>
            <a:ext uri="{FF2B5EF4-FFF2-40B4-BE49-F238E27FC236}">
              <a16:creationId xmlns:a16="http://schemas.microsoft.com/office/drawing/2014/main" id="{964BEA86-B2D6-4FBF-AD66-1522F53A1E0B}"/>
            </a:ext>
          </a:extLst>
        </xdr:cNvPr>
        <xdr:cNvSpPr txBox="1"/>
      </xdr:nvSpPr>
      <xdr:spPr>
        <a:xfrm>
          <a:off x="6067502"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BAEA46E-E767-4A7C-8E40-D202A4468E3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70D4253-EC03-47DF-906B-487FE47FDBB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D210335-FF7D-4079-9683-8CA4BB8CF5F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601E4E5-CEC3-4724-8EB3-181ABE86510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92DC53C-4DDC-42F8-8855-46FD920E5BB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13442F3-F239-42BC-929A-9D891BA1C33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F9C8C86-C1BF-4131-A14D-FC08748427D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DCF4BC-AFC3-4316-AFB1-09BF4887BBA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A9924ED-6BD5-4181-A21E-A1E26580B54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B7A08DB-D2ED-49B5-98CF-D46E8A0997D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58B86D5-2981-47CF-B81C-B8D32BDFA40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BA01D50-9996-4D5A-A438-E063D85C2DD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1B06B0C-8D67-466B-8D8C-43B0A0F0E17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395E863-89B9-44CE-B6D0-FC0FED35469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2CB393B-0251-4D03-A552-3FAF8482F44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2F6C2D6-26CE-4313-943C-84CF9C28726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36C5029-BAED-4BC3-B496-1272585E193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E22E402-38C1-4B16-98A7-D45EAC4F1A6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35CB8E5-5282-43B4-A22E-97093AC5F43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CD344AB-62CA-4A97-933D-2952D73F799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2746EBE-7741-4A20-8C48-2F337844800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B9D7E34-4859-46DE-A1EA-90EBF9AECE0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B6CD7D0-149B-4E2A-A7A8-8B2278F47E7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D01F5DB-C448-4256-9E0A-8501C7CA717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22ADD868-4B77-4099-94AD-517A888EA5C4}"/>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2E183BE-0C4E-4DE5-B751-43C73FEB6754}"/>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13DB032-17AF-44D7-94E6-0EE52D0F7A7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5146870-AEF3-4C73-B650-8A494281C4D5}"/>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1D3DF990-2354-4574-8288-E9E826A3DF09}"/>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ABD1774-3DCD-4648-9A58-150477A57B95}"/>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6598C29-DAC7-469D-8453-DB6189C16657}"/>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F4921A24-866A-4B52-882D-777B0A4E90C9}"/>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BEF72568-4824-476C-BD4F-D7D69D1DC4A9}"/>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60439A5-834F-4AB9-AFF7-DEB750DE03CC}"/>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4BB472E-93F9-4633-BD46-E2177012A065}"/>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392596-CF69-4515-A77E-943B5ABB8B0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CB0FBA-8BDD-4BF8-8018-7A5F8558E63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A80BC0-5615-4733-8A63-11C370F42FE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F2A541A-F786-4E1F-959C-D96E83CE445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F2AB11F-BAF1-4997-92C3-B92729D0C0B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macro="" textlink="">
      <xdr:nvSpPr>
        <xdr:cNvPr id="189" name="楕円 188">
          <a:extLst>
            <a:ext uri="{FF2B5EF4-FFF2-40B4-BE49-F238E27FC236}">
              <a16:creationId xmlns:a16="http://schemas.microsoft.com/office/drawing/2014/main" id="{9872FE15-F54D-42CE-B0E4-09C1E595E6BC}"/>
            </a:ext>
          </a:extLst>
        </xdr:cNvPr>
        <xdr:cNvSpPr/>
      </xdr:nvSpPr>
      <xdr:spPr>
        <a:xfrm>
          <a:off x="4124325" y="100945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20972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1FBBFBB-AA41-4F65-A310-EAD95320E4F8}"/>
            </a:ext>
          </a:extLst>
        </xdr:cNvPr>
        <xdr:cNvSpPr txBox="1"/>
      </xdr:nvSpPr>
      <xdr:spPr>
        <a:xfrm>
          <a:off x="4219575"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91" name="楕円 190">
          <a:extLst>
            <a:ext uri="{FF2B5EF4-FFF2-40B4-BE49-F238E27FC236}">
              <a16:creationId xmlns:a16="http://schemas.microsoft.com/office/drawing/2014/main" id="{232047A2-73D3-423C-9341-DCC9A4998ECB}"/>
            </a:ext>
          </a:extLst>
        </xdr:cNvPr>
        <xdr:cNvSpPr/>
      </xdr:nvSpPr>
      <xdr:spPr>
        <a:xfrm>
          <a:off x="3381375" y="9959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62</xdr:row>
      <xdr:rowOff>93345</xdr:rowOff>
    </xdr:to>
    <xdr:cxnSp macro="">
      <xdr:nvCxnSpPr>
        <xdr:cNvPr id="192" name="直線コネクタ 191">
          <a:extLst>
            <a:ext uri="{FF2B5EF4-FFF2-40B4-BE49-F238E27FC236}">
              <a16:creationId xmlns:a16="http://schemas.microsoft.com/office/drawing/2014/main" id="{786BCFC7-5883-4E98-AED3-01734A3B5CBC}"/>
            </a:ext>
          </a:extLst>
        </xdr:cNvPr>
        <xdr:cNvCxnSpPr/>
      </xdr:nvCxnSpPr>
      <xdr:spPr>
        <a:xfrm>
          <a:off x="3429000" y="10007600"/>
          <a:ext cx="752475" cy="13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macro="" textlink="">
      <xdr:nvSpPr>
        <xdr:cNvPr id="193" name="楕円 192">
          <a:extLst>
            <a:ext uri="{FF2B5EF4-FFF2-40B4-BE49-F238E27FC236}">
              <a16:creationId xmlns:a16="http://schemas.microsoft.com/office/drawing/2014/main" id="{C2564C25-75A0-460E-A874-1B28515BF51D}"/>
            </a:ext>
          </a:extLst>
        </xdr:cNvPr>
        <xdr:cNvSpPr/>
      </xdr:nvSpPr>
      <xdr:spPr>
        <a:xfrm>
          <a:off x="2571750" y="100945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123825</xdr:rowOff>
    </xdr:from>
    <xdr:to>
      <xdr:col>19</xdr:col>
      <xdr:colOff>177800</xdr:colOff>
      <xdr:row>62</xdr:row>
      <xdr:rowOff>93345</xdr:rowOff>
    </xdr:to>
    <xdr:cxnSp macro="">
      <xdr:nvCxnSpPr>
        <xdr:cNvPr id="194" name="直線コネクタ 193">
          <a:extLst>
            <a:ext uri="{FF2B5EF4-FFF2-40B4-BE49-F238E27FC236}">
              <a16:creationId xmlns:a16="http://schemas.microsoft.com/office/drawing/2014/main" id="{D4202FC3-4359-419A-B4C6-1DE7A7F32D54}"/>
            </a:ext>
          </a:extLst>
        </xdr:cNvPr>
        <xdr:cNvCxnSpPr/>
      </xdr:nvCxnSpPr>
      <xdr:spPr>
        <a:xfrm flipV="1">
          <a:off x="2619375" y="10007600"/>
          <a:ext cx="809625" cy="13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5" name="楕円 194">
          <a:extLst>
            <a:ext uri="{FF2B5EF4-FFF2-40B4-BE49-F238E27FC236}">
              <a16:creationId xmlns:a16="http://schemas.microsoft.com/office/drawing/2014/main" id="{1BF60BD3-0FF0-409D-B69A-3D4361DC6CF0}"/>
            </a:ext>
          </a:extLst>
        </xdr:cNvPr>
        <xdr:cNvSpPr/>
      </xdr:nvSpPr>
      <xdr:spPr>
        <a:xfrm>
          <a:off x="1781175" y="10076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93345</xdr:rowOff>
    </xdr:to>
    <xdr:cxnSp macro="">
      <xdr:nvCxnSpPr>
        <xdr:cNvPr id="196" name="直線コネクタ 195">
          <a:extLst>
            <a:ext uri="{FF2B5EF4-FFF2-40B4-BE49-F238E27FC236}">
              <a16:creationId xmlns:a16="http://schemas.microsoft.com/office/drawing/2014/main" id="{2E1B1E65-39DF-4963-AD5D-5B1595A49F96}"/>
            </a:ext>
          </a:extLst>
        </xdr:cNvPr>
        <xdr:cNvCxnSpPr/>
      </xdr:nvCxnSpPr>
      <xdr:spPr>
        <a:xfrm>
          <a:off x="1828800" y="1013396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164465</xdr:rowOff>
    </xdr:from>
    <xdr:to>
      <xdr:col>6</xdr:col>
      <xdr:colOff>38100</xdr:colOff>
      <xdr:row>62</xdr:row>
      <xdr:rowOff>94615</xdr:rowOff>
    </xdr:to>
    <xdr:sp macro="" textlink="">
      <xdr:nvSpPr>
        <xdr:cNvPr id="197" name="楕円 196">
          <a:extLst>
            <a:ext uri="{FF2B5EF4-FFF2-40B4-BE49-F238E27FC236}">
              <a16:creationId xmlns:a16="http://schemas.microsoft.com/office/drawing/2014/main" id="{E7A06A41-3976-4549-970F-67686CD9F768}"/>
            </a:ext>
          </a:extLst>
        </xdr:cNvPr>
        <xdr:cNvSpPr/>
      </xdr:nvSpPr>
      <xdr:spPr>
        <a:xfrm>
          <a:off x="981075" y="100482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43815</xdr:rowOff>
    </xdr:from>
    <xdr:to>
      <xdr:col>10</xdr:col>
      <xdr:colOff>114300</xdr:colOff>
      <xdr:row>62</xdr:row>
      <xdr:rowOff>81915</xdr:rowOff>
    </xdr:to>
    <xdr:cxnSp macro="">
      <xdr:nvCxnSpPr>
        <xdr:cNvPr id="198" name="直線コネクタ 197">
          <a:extLst>
            <a:ext uri="{FF2B5EF4-FFF2-40B4-BE49-F238E27FC236}">
              <a16:creationId xmlns:a16="http://schemas.microsoft.com/office/drawing/2014/main" id="{D3058069-83B4-42CC-8232-E828371D2FB9}"/>
            </a:ext>
          </a:extLst>
        </xdr:cNvPr>
        <xdr:cNvCxnSpPr/>
      </xdr:nvCxnSpPr>
      <xdr:spPr>
        <a:xfrm>
          <a:off x="1028700" y="1009586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6230F6FF-448E-4647-8C77-FFA3D0B59352}"/>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1746BA-51E5-42B8-8720-B63E5F198B7A}"/>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427C47A6-C067-4CC4-8CE7-853A1287F256}"/>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4D68311B-F8F2-47B4-9392-48E7EFEE30AD}"/>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3" name="n_1mainValue【体育館・プール】&#10;有形固定資産減価償却率">
          <a:extLst>
            <a:ext uri="{FF2B5EF4-FFF2-40B4-BE49-F238E27FC236}">
              <a16:creationId xmlns:a16="http://schemas.microsoft.com/office/drawing/2014/main" id="{01181E27-4797-494B-88D1-70F053116A15}"/>
            </a:ext>
          </a:extLst>
        </xdr:cNvPr>
        <xdr:cNvSpPr txBox="1"/>
      </xdr:nvSpPr>
      <xdr:spPr>
        <a:xfrm>
          <a:off x="32391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135272</xdr:rowOff>
    </xdr:from>
    <xdr:ext cx="405111" cy="259045"/>
    <xdr:sp macro="" textlink="">
      <xdr:nvSpPr>
        <xdr:cNvPr id="204" name="n_2mainValue【体育館・プール】&#10;有形固定資産減価償却率">
          <a:extLst>
            <a:ext uri="{FF2B5EF4-FFF2-40B4-BE49-F238E27FC236}">
              <a16:creationId xmlns:a16="http://schemas.microsoft.com/office/drawing/2014/main" id="{3D85C95E-8A76-454A-A8BA-BCCE98D01FBE}"/>
            </a:ext>
          </a:extLst>
        </xdr:cNvPr>
        <xdr:cNvSpPr txBox="1"/>
      </xdr:nvSpPr>
      <xdr:spPr>
        <a:xfrm>
          <a:off x="24390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706E7E80-59C0-4944-A817-19099961DCA3}"/>
            </a:ext>
          </a:extLst>
        </xdr:cNvPr>
        <xdr:cNvSpPr txBox="1"/>
      </xdr:nvSpPr>
      <xdr:spPr>
        <a:xfrm>
          <a:off x="1648469"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85742</xdr:rowOff>
    </xdr:from>
    <xdr:ext cx="405111" cy="259045"/>
    <xdr:sp macro="" textlink="">
      <xdr:nvSpPr>
        <xdr:cNvPr id="206" name="n_4mainValue【体育館・プール】&#10;有形固定資産減価償却率">
          <a:extLst>
            <a:ext uri="{FF2B5EF4-FFF2-40B4-BE49-F238E27FC236}">
              <a16:creationId xmlns:a16="http://schemas.microsoft.com/office/drawing/2014/main" id="{D676F947-9993-45FA-8512-2D4B2043061A}"/>
            </a:ext>
          </a:extLst>
        </xdr:cNvPr>
        <xdr:cNvSpPr txBox="1"/>
      </xdr:nvSpPr>
      <xdr:spPr>
        <a:xfrm>
          <a:off x="848369"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59DA321-249F-4600-8455-0AA0F99BE23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5B323C2-F1A7-4C77-ADCA-0AFB17199B3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E0173E6-DFC8-4B8A-985C-616A27236D2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9DBB1A9-A984-45C3-81FA-9229544A9C0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4CC6D48-D118-47EC-A33E-24E9B7D2153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10CCE25-7669-4E2A-8C48-01014185B13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990CC35-FF3A-420D-A9B1-F2B13126352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57B20E3-BFC6-4847-8692-C9D5C992D0A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9477DFD-1DF5-470D-A250-F97CB2D4ECE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A2616FC-D80C-43C3-BE8A-54D483BF46C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24DB0A9-29A1-41CC-A4A2-90F7A1E2125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9192325-1283-4510-B5F6-DD68571B1996}"/>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1D16104-978F-4B95-83F8-0596642E9D1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1D75BB8-E173-4FEC-8F3E-0C379B82E196}"/>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E6AF6EA-23F9-4CB8-BA2A-F50BD35B93D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4F23DF4-8820-40E7-AEEA-F7F803040D0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93928E6-8C99-4D89-A925-B67768BC406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52A155E-A6CB-4639-8B9D-BB86B11F555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DF29800-3617-487F-837A-34A7F641258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2645BD4-ABE3-4218-87BB-791DE1635C7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1D444F4-3495-4908-90EB-F479C82EC42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97F54F9-5688-4FF5-A2B2-0329C486924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CBB8CB2-65CB-4DEF-B59A-91E26E4CCAB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72240975-F7BF-422E-BAF1-800918ADE5FE}"/>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A4EDE7BC-A309-47B0-B3B3-E2B92291064B}"/>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7A681C65-22E5-4853-8A41-83EF31E294BB}"/>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A3B30AE-8195-4942-9419-FA252C5DC730}"/>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EE48D494-3759-425E-80EE-BA3A85B92746}"/>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CE88A4A-3532-4518-BE46-C457876CA569}"/>
            </a:ext>
          </a:extLst>
        </xdr:cNvPr>
        <xdr:cNvSpPr txBox="1"/>
      </xdr:nvSpPr>
      <xdr:spPr>
        <a:xfrm>
          <a:off x="9467850" y="10114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56EEA36E-CB4C-4E9F-9C72-9FC0F210D01D}"/>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C23136CB-E848-4673-8A3A-33AAFD70FF03}"/>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D941310-FD88-498E-897B-9303721AB8F2}"/>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DC8A0203-71F6-435D-8A82-EB87D51A0F62}"/>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8DD86D2A-AA4E-4D90-A787-469DA4955FFA}"/>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1B564C-531A-4894-B164-5CAF5F20E0B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EC79CA-2EC3-4077-8179-3452656A8FA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DF23848-7D5B-4042-8DC1-7FE55C87F41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706FDB9-6DFC-4328-9ECE-A322BC2018B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6D7AC37-C72F-455E-A22E-464322F418C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15875</xdr:rowOff>
    </xdr:from>
    <xdr:to>
      <xdr:col>55</xdr:col>
      <xdr:colOff>50800</xdr:colOff>
      <xdr:row>62</xdr:row>
      <xdr:rowOff>117475</xdr:rowOff>
    </xdr:to>
    <xdr:sp macro="" textlink="">
      <xdr:nvSpPr>
        <xdr:cNvPr id="246" name="楕円 245">
          <a:extLst>
            <a:ext uri="{FF2B5EF4-FFF2-40B4-BE49-F238E27FC236}">
              <a16:creationId xmlns:a16="http://schemas.microsoft.com/office/drawing/2014/main" id="{5DE79BC9-4EB2-4129-A35D-FC8DCD555C0F}"/>
            </a:ext>
          </a:extLst>
        </xdr:cNvPr>
        <xdr:cNvSpPr/>
      </xdr:nvSpPr>
      <xdr:spPr>
        <a:xfrm>
          <a:off x="9401175" y="100647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38752</xdr:rowOff>
    </xdr:from>
    <xdr:ext cx="469744" cy="259045"/>
    <xdr:sp macro="" textlink="">
      <xdr:nvSpPr>
        <xdr:cNvPr id="247" name="【体育館・プール】&#10;一人当たり面積該当値テキスト">
          <a:extLst>
            <a:ext uri="{FF2B5EF4-FFF2-40B4-BE49-F238E27FC236}">
              <a16:creationId xmlns:a16="http://schemas.microsoft.com/office/drawing/2014/main" id="{0172D5E7-08CC-4A19-B19B-55B43DD66BDA}"/>
            </a:ext>
          </a:extLst>
        </xdr:cNvPr>
        <xdr:cNvSpPr txBox="1"/>
      </xdr:nvSpPr>
      <xdr:spPr>
        <a:xfrm>
          <a:off x="9467850" y="992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133985</xdr:rowOff>
    </xdr:from>
    <xdr:to>
      <xdr:col>50</xdr:col>
      <xdr:colOff>165100</xdr:colOff>
      <xdr:row>62</xdr:row>
      <xdr:rowOff>64135</xdr:rowOff>
    </xdr:to>
    <xdr:sp macro="" textlink="">
      <xdr:nvSpPr>
        <xdr:cNvPr id="248" name="楕円 247">
          <a:extLst>
            <a:ext uri="{FF2B5EF4-FFF2-40B4-BE49-F238E27FC236}">
              <a16:creationId xmlns:a16="http://schemas.microsoft.com/office/drawing/2014/main" id="{4B702F15-BC05-4FD4-AE9B-3D008EEFA9C6}"/>
            </a:ext>
          </a:extLst>
        </xdr:cNvPr>
        <xdr:cNvSpPr/>
      </xdr:nvSpPr>
      <xdr:spPr>
        <a:xfrm>
          <a:off x="8639175" y="10020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xdr:rowOff>
    </xdr:from>
    <xdr:to>
      <xdr:col>55</xdr:col>
      <xdr:colOff>0</xdr:colOff>
      <xdr:row>62</xdr:row>
      <xdr:rowOff>66675</xdr:rowOff>
    </xdr:to>
    <xdr:cxnSp macro="">
      <xdr:nvCxnSpPr>
        <xdr:cNvPr id="249" name="直線コネクタ 248">
          <a:extLst>
            <a:ext uri="{FF2B5EF4-FFF2-40B4-BE49-F238E27FC236}">
              <a16:creationId xmlns:a16="http://schemas.microsoft.com/office/drawing/2014/main" id="{3614B0DD-0F45-404D-B175-FBD413915DB1}"/>
            </a:ext>
          </a:extLst>
        </xdr:cNvPr>
        <xdr:cNvCxnSpPr/>
      </xdr:nvCxnSpPr>
      <xdr:spPr>
        <a:xfrm>
          <a:off x="8686800" y="10059035"/>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50" name="楕円 249">
          <a:extLst>
            <a:ext uri="{FF2B5EF4-FFF2-40B4-BE49-F238E27FC236}">
              <a16:creationId xmlns:a16="http://schemas.microsoft.com/office/drawing/2014/main" id="{1372F350-12EE-4AEA-B11E-0B12A9C0C776}"/>
            </a:ext>
          </a:extLst>
        </xdr:cNvPr>
        <xdr:cNvSpPr/>
      </xdr:nvSpPr>
      <xdr:spPr>
        <a:xfrm>
          <a:off x="7839075" y="100298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xdr:rowOff>
    </xdr:from>
    <xdr:to>
      <xdr:col>50</xdr:col>
      <xdr:colOff>114300</xdr:colOff>
      <xdr:row>62</xdr:row>
      <xdr:rowOff>19050</xdr:rowOff>
    </xdr:to>
    <xdr:cxnSp macro="">
      <xdr:nvCxnSpPr>
        <xdr:cNvPr id="251" name="直線コネクタ 250">
          <a:extLst>
            <a:ext uri="{FF2B5EF4-FFF2-40B4-BE49-F238E27FC236}">
              <a16:creationId xmlns:a16="http://schemas.microsoft.com/office/drawing/2014/main" id="{9095B039-BFCD-42A7-962A-8D05B76D4ECB}"/>
            </a:ext>
          </a:extLst>
        </xdr:cNvPr>
        <xdr:cNvCxnSpPr/>
      </xdr:nvCxnSpPr>
      <xdr:spPr>
        <a:xfrm flipV="1">
          <a:off x="7886700" y="10059035"/>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145415</xdr:rowOff>
    </xdr:from>
    <xdr:to>
      <xdr:col>41</xdr:col>
      <xdr:colOff>101600</xdr:colOff>
      <xdr:row>62</xdr:row>
      <xdr:rowOff>75565</xdr:rowOff>
    </xdr:to>
    <xdr:sp macro="" textlink="">
      <xdr:nvSpPr>
        <xdr:cNvPr id="252" name="楕円 251">
          <a:extLst>
            <a:ext uri="{FF2B5EF4-FFF2-40B4-BE49-F238E27FC236}">
              <a16:creationId xmlns:a16="http://schemas.microsoft.com/office/drawing/2014/main" id="{5FE5DC71-FE54-4F8A-8705-0137D85E9A01}"/>
            </a:ext>
          </a:extLst>
        </xdr:cNvPr>
        <xdr:cNvSpPr/>
      </xdr:nvSpPr>
      <xdr:spPr>
        <a:xfrm>
          <a:off x="7029450" y="10029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24765</xdr:rowOff>
    </xdr:to>
    <xdr:cxnSp macro="">
      <xdr:nvCxnSpPr>
        <xdr:cNvPr id="253" name="直線コネクタ 252">
          <a:extLst>
            <a:ext uri="{FF2B5EF4-FFF2-40B4-BE49-F238E27FC236}">
              <a16:creationId xmlns:a16="http://schemas.microsoft.com/office/drawing/2014/main" id="{BB637354-967D-4E88-B9DA-078DC18DA47B}"/>
            </a:ext>
          </a:extLst>
        </xdr:cNvPr>
        <xdr:cNvCxnSpPr/>
      </xdr:nvCxnSpPr>
      <xdr:spPr>
        <a:xfrm flipV="1">
          <a:off x="7077075" y="10067925"/>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54" name="楕円 253">
          <a:extLst>
            <a:ext uri="{FF2B5EF4-FFF2-40B4-BE49-F238E27FC236}">
              <a16:creationId xmlns:a16="http://schemas.microsoft.com/office/drawing/2014/main" id="{596B37B0-A4A7-4401-9E1A-B6B4EB42D0AB}"/>
            </a:ext>
          </a:extLst>
        </xdr:cNvPr>
        <xdr:cNvSpPr/>
      </xdr:nvSpPr>
      <xdr:spPr>
        <a:xfrm>
          <a:off x="6238875" y="10038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24765</xdr:rowOff>
    </xdr:from>
    <xdr:to>
      <xdr:col>41</xdr:col>
      <xdr:colOff>50800</xdr:colOff>
      <xdr:row>62</xdr:row>
      <xdr:rowOff>30480</xdr:rowOff>
    </xdr:to>
    <xdr:cxnSp macro="">
      <xdr:nvCxnSpPr>
        <xdr:cNvPr id="255" name="直線コネクタ 254">
          <a:extLst>
            <a:ext uri="{FF2B5EF4-FFF2-40B4-BE49-F238E27FC236}">
              <a16:creationId xmlns:a16="http://schemas.microsoft.com/office/drawing/2014/main" id="{ED9A542F-9216-4A84-8AE3-5541FB91F9BC}"/>
            </a:ext>
          </a:extLst>
        </xdr:cNvPr>
        <xdr:cNvCxnSpPr/>
      </xdr:nvCxnSpPr>
      <xdr:spPr>
        <a:xfrm flipV="1">
          <a:off x="6286500" y="100768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56A45A2B-95AB-4A2F-A599-1D3D8F612001}"/>
            </a:ext>
          </a:extLst>
        </xdr:cNvPr>
        <xdr:cNvSpPr txBox="1"/>
      </xdr:nvSpPr>
      <xdr:spPr>
        <a:xfrm>
          <a:off x="8458277"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A0F2D1FB-8E96-4F2B-BDB9-84E453371E07}"/>
            </a:ext>
          </a:extLst>
        </xdr:cNvPr>
        <xdr:cNvSpPr txBox="1"/>
      </xdr:nvSpPr>
      <xdr:spPr>
        <a:xfrm>
          <a:off x="76772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618ACAF3-1918-45B3-91F3-33EE60E3CA71}"/>
            </a:ext>
          </a:extLst>
        </xdr:cNvPr>
        <xdr:cNvSpPr txBox="1"/>
      </xdr:nvSpPr>
      <xdr:spPr>
        <a:xfrm>
          <a:off x="6867602" y="1022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3D44D655-80F8-479C-A7CA-AD1BE4DCFF43}"/>
            </a:ext>
          </a:extLst>
        </xdr:cNvPr>
        <xdr:cNvSpPr txBox="1"/>
      </xdr:nvSpPr>
      <xdr:spPr>
        <a:xfrm>
          <a:off x="6067502" y="1017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80662</xdr:rowOff>
    </xdr:from>
    <xdr:ext cx="469744" cy="259045"/>
    <xdr:sp macro="" textlink="">
      <xdr:nvSpPr>
        <xdr:cNvPr id="260" name="n_1mainValue【体育館・プール】&#10;一人当たり面積">
          <a:extLst>
            <a:ext uri="{FF2B5EF4-FFF2-40B4-BE49-F238E27FC236}">
              <a16:creationId xmlns:a16="http://schemas.microsoft.com/office/drawing/2014/main" id="{F5B51F03-E33B-4BB1-895A-D82DA4B841E9}"/>
            </a:ext>
          </a:extLst>
        </xdr:cNvPr>
        <xdr:cNvSpPr txBox="1"/>
      </xdr:nvSpPr>
      <xdr:spPr>
        <a:xfrm>
          <a:off x="8458277" y="980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86377</xdr:rowOff>
    </xdr:from>
    <xdr:ext cx="469744" cy="259045"/>
    <xdr:sp macro="" textlink="">
      <xdr:nvSpPr>
        <xdr:cNvPr id="261" name="n_2mainValue【体育館・プール】&#10;一人当たり面積">
          <a:extLst>
            <a:ext uri="{FF2B5EF4-FFF2-40B4-BE49-F238E27FC236}">
              <a16:creationId xmlns:a16="http://schemas.microsoft.com/office/drawing/2014/main" id="{F2B4B3AF-5B35-4D17-B3B8-7BF10F9C370A}"/>
            </a:ext>
          </a:extLst>
        </xdr:cNvPr>
        <xdr:cNvSpPr txBox="1"/>
      </xdr:nvSpPr>
      <xdr:spPr>
        <a:xfrm>
          <a:off x="76772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92092</xdr:rowOff>
    </xdr:from>
    <xdr:ext cx="469744" cy="259045"/>
    <xdr:sp macro="" textlink="">
      <xdr:nvSpPr>
        <xdr:cNvPr id="262" name="n_3mainValue【体育館・プール】&#10;一人当たり面積">
          <a:extLst>
            <a:ext uri="{FF2B5EF4-FFF2-40B4-BE49-F238E27FC236}">
              <a16:creationId xmlns:a16="http://schemas.microsoft.com/office/drawing/2014/main" id="{449D89E0-9726-416D-97B6-BDEC3262B001}"/>
            </a:ext>
          </a:extLst>
        </xdr:cNvPr>
        <xdr:cNvSpPr txBox="1"/>
      </xdr:nvSpPr>
      <xdr:spPr>
        <a:xfrm>
          <a:off x="6867602" y="981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263" name="n_4mainValue【体育館・プール】&#10;一人当たり面積">
          <a:extLst>
            <a:ext uri="{FF2B5EF4-FFF2-40B4-BE49-F238E27FC236}">
              <a16:creationId xmlns:a16="http://schemas.microsoft.com/office/drawing/2014/main" id="{D81E4F06-525E-4DDD-81E2-AF08824887C8}"/>
            </a:ext>
          </a:extLst>
        </xdr:cNvPr>
        <xdr:cNvSpPr txBox="1"/>
      </xdr:nvSpPr>
      <xdr:spPr>
        <a:xfrm>
          <a:off x="6067502"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FA0D73B-1A51-4A19-B39C-3E456E2D0B8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E4D2098-CEB3-44F8-9311-8984BFDD520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14DE64F-993C-4E1E-8650-33D965366B0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5A9690-56AE-49DD-8632-356847F33A4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BA240E2-E0AF-4CA6-9A85-B00E9D06291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26FC16E-F206-4D44-B53E-A36C39972BF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11F11A7-CC01-43B5-A577-79335A7C0B9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CDFF445-0C46-48BE-959A-9EEFEE0CA82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47B68D4-D759-4FB2-B6E2-E48A74D17E8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4030F2C-D03B-4DEF-8DE2-393BF37E05D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4CFF78E-E0D6-49E5-8287-9BB050ECFC9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2C5EA36-0854-4E99-97C4-BD1B77127B86}"/>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0E0CE03-A98C-47E6-B02F-26D168B07BA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A044C7A-DD98-4DD6-BEA2-BAE33254C49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3A793E29-33AC-4426-B52A-103C74E4090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A259DE42-4A26-4D7D-AC57-98AB7DB31B2A}"/>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4C33DD3-8B36-44DD-9C4D-41E8F80A1A8D}"/>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022C71F-66AB-48B9-A3CE-1E31EB46CEFE}"/>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CCA98B-A45F-462C-A8BA-FA41A98F6B3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2D8F645A-E42A-42E4-B256-77CF7906769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768B4CF-ECB3-43EE-AB2D-EADAC588317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7227A11-B8EE-4D76-84E6-20EACDD4E229}"/>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D0A51E04-DA0B-48A2-977A-9213903CF70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284A50E-F5EB-4AF7-9F2F-EFC3FE7025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361AC98-7F5C-4DB5-8B2D-CB37A4A39C2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A6547E5F-3656-4123-AA34-774EB1EF1F1B}"/>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EF0A7A3-7E33-4381-8A64-6EB9EF9EE1D6}"/>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F60D8FC8-385F-410C-8536-D68D443CED2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ADC96E7-9301-447C-B059-38B9D0367990}"/>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CF39F534-D26A-43FD-AA8B-C09AD2FC9A4E}"/>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7959E7AF-4557-4A5C-BCD8-605DB4EC96DE}"/>
            </a:ext>
          </a:extLst>
        </xdr:cNvPr>
        <xdr:cNvSpPr txBox="1"/>
      </xdr:nvSpPr>
      <xdr:spPr>
        <a:xfrm>
          <a:off x="4219575"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BD4728E-A473-4F49-A4D2-B327CEE8DC05}"/>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D2F480EB-C370-468D-A014-528C79B27CA6}"/>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BE0C6A8E-B171-470F-9BE4-E368ED4A166F}"/>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405D5515-8075-45EC-911E-951001F9CA55}"/>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586AF982-AFC1-46E7-9C7C-AD4D32013604}"/>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C5CE21C-19A3-458F-8AAE-08C38F1D489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B700343-6B8C-421F-B927-58228B44994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55562BF-EF7D-4F4E-91C0-47FA15850C7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4F8ECCB-5E1D-4F66-8051-B3605D576C1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D80886A-6AC4-4F9A-BAFB-3CF007E864B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305" name="楕円 304">
          <a:extLst>
            <a:ext uri="{FF2B5EF4-FFF2-40B4-BE49-F238E27FC236}">
              <a16:creationId xmlns:a16="http://schemas.microsoft.com/office/drawing/2014/main" id="{72C9D0CD-55A2-4FE6-B308-CFF2A7FA1171}"/>
            </a:ext>
          </a:extLst>
        </xdr:cNvPr>
        <xdr:cNvSpPr/>
      </xdr:nvSpPr>
      <xdr:spPr>
        <a:xfrm>
          <a:off x="4124325" y="136128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138809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52592D4-0E40-437E-9A96-59770F4AA1BC}"/>
            </a:ext>
          </a:extLst>
        </xdr:cNvPr>
        <xdr:cNvSpPr txBox="1"/>
      </xdr:nvSpPr>
      <xdr:spPr>
        <a:xfrm>
          <a:off x="4219575" y="13591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114663</xdr:rowOff>
    </xdr:from>
    <xdr:to>
      <xdr:col>20</xdr:col>
      <xdr:colOff>38100</xdr:colOff>
      <xdr:row>85</xdr:row>
      <xdr:rowOff>44813</xdr:rowOff>
    </xdr:to>
    <xdr:sp macro="" textlink="">
      <xdr:nvSpPr>
        <xdr:cNvPr id="307" name="楕円 306">
          <a:extLst>
            <a:ext uri="{FF2B5EF4-FFF2-40B4-BE49-F238E27FC236}">
              <a16:creationId xmlns:a16="http://schemas.microsoft.com/office/drawing/2014/main" id="{F8C0F039-3842-4DAE-8059-31F78F84C24D}"/>
            </a:ext>
          </a:extLst>
        </xdr:cNvPr>
        <xdr:cNvSpPr/>
      </xdr:nvSpPr>
      <xdr:spPr>
        <a:xfrm>
          <a:off x="3381375" y="137258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39732</xdr:rowOff>
    </xdr:from>
    <xdr:to>
      <xdr:col>24</xdr:col>
      <xdr:colOff>63500</xdr:colOff>
      <xdr:row>84</xdr:row>
      <xdr:rowOff>165463</xdr:rowOff>
    </xdr:to>
    <xdr:cxnSp macro="">
      <xdr:nvCxnSpPr>
        <xdr:cNvPr id="308" name="直線コネクタ 307">
          <a:extLst>
            <a:ext uri="{FF2B5EF4-FFF2-40B4-BE49-F238E27FC236}">
              <a16:creationId xmlns:a16="http://schemas.microsoft.com/office/drawing/2014/main" id="{A9815B43-28A2-4BB1-A047-158D6DF81BD4}"/>
            </a:ext>
          </a:extLst>
        </xdr:cNvPr>
        <xdr:cNvCxnSpPr/>
      </xdr:nvCxnSpPr>
      <xdr:spPr>
        <a:xfrm flipV="1">
          <a:off x="3429000" y="13650957"/>
          <a:ext cx="752475" cy="12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90170</xdr:rowOff>
    </xdr:from>
    <xdr:to>
      <xdr:col>15</xdr:col>
      <xdr:colOff>101600</xdr:colOff>
      <xdr:row>85</xdr:row>
      <xdr:rowOff>20320</xdr:rowOff>
    </xdr:to>
    <xdr:sp macro="" textlink="">
      <xdr:nvSpPr>
        <xdr:cNvPr id="309" name="楕円 308">
          <a:extLst>
            <a:ext uri="{FF2B5EF4-FFF2-40B4-BE49-F238E27FC236}">
              <a16:creationId xmlns:a16="http://schemas.microsoft.com/office/drawing/2014/main" id="{2FA46B6B-7A64-4417-B7F7-6D8060B32E60}"/>
            </a:ext>
          </a:extLst>
        </xdr:cNvPr>
        <xdr:cNvSpPr/>
      </xdr:nvSpPr>
      <xdr:spPr>
        <a:xfrm>
          <a:off x="2571750" y="13698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140970</xdr:rowOff>
    </xdr:from>
    <xdr:to>
      <xdr:col>19</xdr:col>
      <xdr:colOff>177800</xdr:colOff>
      <xdr:row>84</xdr:row>
      <xdr:rowOff>165463</xdr:rowOff>
    </xdr:to>
    <xdr:cxnSp macro="">
      <xdr:nvCxnSpPr>
        <xdr:cNvPr id="310" name="直線コネクタ 309">
          <a:extLst>
            <a:ext uri="{FF2B5EF4-FFF2-40B4-BE49-F238E27FC236}">
              <a16:creationId xmlns:a16="http://schemas.microsoft.com/office/drawing/2014/main" id="{F76FB2D3-AD38-4E9B-8270-9890D2C4E795}"/>
            </a:ext>
          </a:extLst>
        </xdr:cNvPr>
        <xdr:cNvCxnSpPr/>
      </xdr:nvCxnSpPr>
      <xdr:spPr>
        <a:xfrm>
          <a:off x="2619375" y="13755370"/>
          <a:ext cx="80962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311" name="楕円 310">
          <a:extLst>
            <a:ext uri="{FF2B5EF4-FFF2-40B4-BE49-F238E27FC236}">
              <a16:creationId xmlns:a16="http://schemas.microsoft.com/office/drawing/2014/main" id="{4C6DD4FB-C036-46F8-B417-00BBCF6A6B6D}"/>
            </a:ext>
          </a:extLst>
        </xdr:cNvPr>
        <xdr:cNvSpPr/>
      </xdr:nvSpPr>
      <xdr:spPr>
        <a:xfrm>
          <a:off x="1781175" y="13680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84</xdr:row>
      <xdr:rowOff>140970</xdr:rowOff>
    </xdr:to>
    <xdr:cxnSp macro="">
      <xdr:nvCxnSpPr>
        <xdr:cNvPr id="312" name="直線コネクタ 311">
          <a:extLst>
            <a:ext uri="{FF2B5EF4-FFF2-40B4-BE49-F238E27FC236}">
              <a16:creationId xmlns:a16="http://schemas.microsoft.com/office/drawing/2014/main" id="{5FA5CDE3-0A7A-48D4-9D09-20C98A796A9C}"/>
            </a:ext>
          </a:extLst>
        </xdr:cNvPr>
        <xdr:cNvCxnSpPr/>
      </xdr:nvCxnSpPr>
      <xdr:spPr>
        <a:xfrm>
          <a:off x="1828800" y="13727702"/>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41184</xdr:rowOff>
    </xdr:from>
    <xdr:to>
      <xdr:col>6</xdr:col>
      <xdr:colOff>38100</xdr:colOff>
      <xdr:row>84</xdr:row>
      <xdr:rowOff>142784</xdr:rowOff>
    </xdr:to>
    <xdr:sp macro="" textlink="">
      <xdr:nvSpPr>
        <xdr:cNvPr id="313" name="楕円 312">
          <a:extLst>
            <a:ext uri="{FF2B5EF4-FFF2-40B4-BE49-F238E27FC236}">
              <a16:creationId xmlns:a16="http://schemas.microsoft.com/office/drawing/2014/main" id="{C89A0F1C-0233-4BDE-90D2-0F1A7D1516FA}"/>
            </a:ext>
          </a:extLst>
        </xdr:cNvPr>
        <xdr:cNvSpPr/>
      </xdr:nvSpPr>
      <xdr:spPr>
        <a:xfrm>
          <a:off x="981075" y="136524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91984</xdr:rowOff>
    </xdr:from>
    <xdr:to>
      <xdr:col>10</xdr:col>
      <xdr:colOff>114300</xdr:colOff>
      <xdr:row>84</xdr:row>
      <xdr:rowOff>116477</xdr:rowOff>
    </xdr:to>
    <xdr:cxnSp macro="">
      <xdr:nvCxnSpPr>
        <xdr:cNvPr id="314" name="直線コネクタ 313">
          <a:extLst>
            <a:ext uri="{FF2B5EF4-FFF2-40B4-BE49-F238E27FC236}">
              <a16:creationId xmlns:a16="http://schemas.microsoft.com/office/drawing/2014/main" id="{77F0C528-30FD-4045-BC8F-33802597A1E3}"/>
            </a:ext>
          </a:extLst>
        </xdr:cNvPr>
        <xdr:cNvCxnSpPr/>
      </xdr:nvCxnSpPr>
      <xdr:spPr>
        <a:xfrm>
          <a:off x="1028700" y="13700034"/>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B656A81E-DB9B-460C-9770-9B61A96C32D5}"/>
            </a:ext>
          </a:extLst>
        </xdr:cNvPr>
        <xdr:cNvSpPr txBox="1"/>
      </xdr:nvSpPr>
      <xdr:spPr>
        <a:xfrm>
          <a:off x="3239144" y="1328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6856FF44-1E55-402F-8568-BA61AC19F0E5}"/>
            </a:ext>
          </a:extLst>
        </xdr:cNvPr>
        <xdr:cNvSpPr txBox="1"/>
      </xdr:nvSpPr>
      <xdr:spPr>
        <a:xfrm>
          <a:off x="24390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A4CEEF32-DB0A-49C4-BF2D-104FB5BAB47A}"/>
            </a:ext>
          </a:extLst>
        </xdr:cNvPr>
        <xdr:cNvSpPr txBox="1"/>
      </xdr:nvSpPr>
      <xdr:spPr>
        <a:xfrm>
          <a:off x="16484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41D4BC87-379F-4100-9942-6E4E8567F1A9}"/>
            </a:ext>
          </a:extLst>
        </xdr:cNvPr>
        <xdr:cNvSpPr txBox="1"/>
      </xdr:nvSpPr>
      <xdr:spPr>
        <a:xfrm>
          <a:off x="8483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35940</xdr:rowOff>
    </xdr:from>
    <xdr:ext cx="405111" cy="259045"/>
    <xdr:sp macro="" textlink="">
      <xdr:nvSpPr>
        <xdr:cNvPr id="319" name="n_1mainValue【福祉施設】&#10;有形固定資産減価償却率">
          <a:extLst>
            <a:ext uri="{FF2B5EF4-FFF2-40B4-BE49-F238E27FC236}">
              <a16:creationId xmlns:a16="http://schemas.microsoft.com/office/drawing/2014/main" id="{21A32490-AA51-4CDF-8F4B-C0DC4C697FC4}"/>
            </a:ext>
          </a:extLst>
        </xdr:cNvPr>
        <xdr:cNvSpPr txBox="1"/>
      </xdr:nvSpPr>
      <xdr:spPr>
        <a:xfrm>
          <a:off x="32391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11447</xdr:rowOff>
    </xdr:from>
    <xdr:ext cx="405111" cy="259045"/>
    <xdr:sp macro="" textlink="">
      <xdr:nvSpPr>
        <xdr:cNvPr id="320" name="n_2mainValue【福祉施設】&#10;有形固定資産減価償却率">
          <a:extLst>
            <a:ext uri="{FF2B5EF4-FFF2-40B4-BE49-F238E27FC236}">
              <a16:creationId xmlns:a16="http://schemas.microsoft.com/office/drawing/2014/main" id="{AC71A5E8-C46A-4A6D-AACB-764862150D09}"/>
            </a:ext>
          </a:extLst>
        </xdr:cNvPr>
        <xdr:cNvSpPr txBox="1"/>
      </xdr:nvSpPr>
      <xdr:spPr>
        <a:xfrm>
          <a:off x="24390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321" name="n_3mainValue【福祉施設】&#10;有形固定資産減価償却率">
          <a:extLst>
            <a:ext uri="{FF2B5EF4-FFF2-40B4-BE49-F238E27FC236}">
              <a16:creationId xmlns:a16="http://schemas.microsoft.com/office/drawing/2014/main" id="{1AC79DA4-FEAC-444D-B40E-4B9C80C9D13C}"/>
            </a:ext>
          </a:extLst>
        </xdr:cNvPr>
        <xdr:cNvSpPr txBox="1"/>
      </xdr:nvSpPr>
      <xdr:spPr>
        <a:xfrm>
          <a:off x="1648469" y="13772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133911</xdr:rowOff>
    </xdr:from>
    <xdr:ext cx="405111" cy="259045"/>
    <xdr:sp macro="" textlink="">
      <xdr:nvSpPr>
        <xdr:cNvPr id="322" name="n_4mainValue【福祉施設】&#10;有形固定資産減価償却率">
          <a:extLst>
            <a:ext uri="{FF2B5EF4-FFF2-40B4-BE49-F238E27FC236}">
              <a16:creationId xmlns:a16="http://schemas.microsoft.com/office/drawing/2014/main" id="{F92FD4C4-1810-4AC3-B89C-23EC268B06DF}"/>
            </a:ext>
          </a:extLst>
        </xdr:cNvPr>
        <xdr:cNvSpPr txBox="1"/>
      </xdr:nvSpPr>
      <xdr:spPr>
        <a:xfrm>
          <a:off x="848369" y="1374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85AD0E7-91D3-46C0-A1E1-5A617854CA3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B0A8E31-4A37-409D-8BFF-2750370A621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7DACD2C-407C-4CDB-80A5-404A86B04A4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08A0151-18A0-4D11-96F0-A4D1A7E632C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71F71DF-CB4D-43AA-9C49-B488F6A9F00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D3594A2-2C20-48ED-88E0-0C384832DCE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8980DF8-28B0-414E-9531-48090E04EC3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33815A7-6EEE-41D2-9EBC-D66B82254D7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9AE7CC5-6B8D-43B6-9B6C-12EC39489C8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4561154-BAF2-4109-905B-B1F90589183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11187934-6088-477C-819F-A20DE18FDA02}"/>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3F9DD3E-99E9-414F-BA33-38ACA3FDD0B7}"/>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0E9D27A-7BE9-4802-99B2-2ABB316F8D0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193FBAF-041A-4643-902C-6B2322C80D1D}"/>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D289391-DFC6-420E-9F9D-F85D482EB9B4}"/>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B1D978D3-BF27-48C3-A525-0BDDC3C21836}"/>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F7F330B-C804-451E-A715-45CCEF6D32E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0792FC8-15BE-457B-82A7-6AFE6FE8F6D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A66264A-410A-4712-9BF7-654E2DF278B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9D4318C9-65AE-4634-98A7-1D72C1E3A1F6}"/>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E03E2AEB-6468-41F3-B69B-67995C778589}"/>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5B769AB2-0D00-4F31-B969-766F6FC09BA8}"/>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462E8B8C-0D5D-483B-89B1-A7D7095E3867}"/>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7BACFE59-4203-41B8-90EF-06FF6828EE48}"/>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BBB43290-45BD-417A-AFEE-2EC4A807BE54}"/>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B9F3420A-9730-4212-BB05-2C33D4A5BC1D}"/>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7E115DC7-4802-4782-87A2-50BC6A9DC2C3}"/>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8FBB04FD-985D-4639-A652-013FF9D86896}"/>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6DA76145-2AE0-4A27-8CB0-5EFD5046A515}"/>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FC71C167-742B-4341-AC41-F37A0824CEC8}"/>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75AF294-90D1-41F4-85CD-EA76E30250D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1C5ECB7-61DD-4736-8976-FE1C219B679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B5BB11F-A79D-4451-AE3E-C4594596D62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DB630A-2918-4F2F-B917-9916AC18C50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03CFDD-5807-471A-B9A5-16CA1448E42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84455</xdr:rowOff>
    </xdr:from>
    <xdr:to>
      <xdr:col>55</xdr:col>
      <xdr:colOff>50800</xdr:colOff>
      <xdr:row>85</xdr:row>
      <xdr:rowOff>14605</xdr:rowOff>
    </xdr:to>
    <xdr:sp macro="" textlink="">
      <xdr:nvSpPr>
        <xdr:cNvPr id="358" name="楕円 357">
          <a:extLst>
            <a:ext uri="{FF2B5EF4-FFF2-40B4-BE49-F238E27FC236}">
              <a16:creationId xmlns:a16="http://schemas.microsoft.com/office/drawing/2014/main" id="{04A9CBD1-C7E6-4DCD-A6EB-DAE8443F88F8}"/>
            </a:ext>
          </a:extLst>
        </xdr:cNvPr>
        <xdr:cNvSpPr/>
      </xdr:nvSpPr>
      <xdr:spPr>
        <a:xfrm>
          <a:off x="9401175" y="136988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170832</xdr:rowOff>
    </xdr:from>
    <xdr:ext cx="469744" cy="259045"/>
    <xdr:sp macro="" textlink="">
      <xdr:nvSpPr>
        <xdr:cNvPr id="359" name="【福祉施設】&#10;一人当たり面積該当値テキスト">
          <a:extLst>
            <a:ext uri="{FF2B5EF4-FFF2-40B4-BE49-F238E27FC236}">
              <a16:creationId xmlns:a16="http://schemas.microsoft.com/office/drawing/2014/main" id="{4D9175E6-CF64-44A7-8A0E-681E3053F94F}"/>
            </a:ext>
          </a:extLst>
        </xdr:cNvPr>
        <xdr:cNvSpPr txBox="1"/>
      </xdr:nvSpPr>
      <xdr:spPr>
        <a:xfrm>
          <a:off x="9467850" y="1361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130175</xdr:rowOff>
    </xdr:from>
    <xdr:to>
      <xdr:col>50</xdr:col>
      <xdr:colOff>165100</xdr:colOff>
      <xdr:row>83</xdr:row>
      <xdr:rowOff>60325</xdr:rowOff>
    </xdr:to>
    <xdr:sp macro="" textlink="">
      <xdr:nvSpPr>
        <xdr:cNvPr id="360" name="楕円 359">
          <a:extLst>
            <a:ext uri="{FF2B5EF4-FFF2-40B4-BE49-F238E27FC236}">
              <a16:creationId xmlns:a16="http://schemas.microsoft.com/office/drawing/2014/main" id="{1D304344-1EF3-4FC5-9B2B-FA2F088D2211}"/>
            </a:ext>
          </a:extLst>
        </xdr:cNvPr>
        <xdr:cNvSpPr/>
      </xdr:nvSpPr>
      <xdr:spPr>
        <a:xfrm>
          <a:off x="8639175" y="13417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xdr:rowOff>
    </xdr:from>
    <xdr:to>
      <xdr:col>55</xdr:col>
      <xdr:colOff>0</xdr:colOff>
      <xdr:row>84</xdr:row>
      <xdr:rowOff>135255</xdr:rowOff>
    </xdr:to>
    <xdr:cxnSp macro="">
      <xdr:nvCxnSpPr>
        <xdr:cNvPr id="361" name="直線コネクタ 360">
          <a:extLst>
            <a:ext uri="{FF2B5EF4-FFF2-40B4-BE49-F238E27FC236}">
              <a16:creationId xmlns:a16="http://schemas.microsoft.com/office/drawing/2014/main" id="{35AAD0E3-265F-427A-AC38-B67A709F7146}"/>
            </a:ext>
          </a:extLst>
        </xdr:cNvPr>
        <xdr:cNvCxnSpPr/>
      </xdr:nvCxnSpPr>
      <xdr:spPr>
        <a:xfrm>
          <a:off x="8686800" y="13455650"/>
          <a:ext cx="742950" cy="29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135889</xdr:rowOff>
    </xdr:from>
    <xdr:to>
      <xdr:col>46</xdr:col>
      <xdr:colOff>38100</xdr:colOff>
      <xdr:row>83</xdr:row>
      <xdr:rowOff>66039</xdr:rowOff>
    </xdr:to>
    <xdr:sp macro="" textlink="">
      <xdr:nvSpPr>
        <xdr:cNvPr id="362" name="楕円 361">
          <a:extLst>
            <a:ext uri="{FF2B5EF4-FFF2-40B4-BE49-F238E27FC236}">
              <a16:creationId xmlns:a16="http://schemas.microsoft.com/office/drawing/2014/main" id="{A5D97705-C8AE-4032-AE54-357B7A13A6DC}"/>
            </a:ext>
          </a:extLst>
        </xdr:cNvPr>
        <xdr:cNvSpPr/>
      </xdr:nvSpPr>
      <xdr:spPr>
        <a:xfrm>
          <a:off x="7839075" y="13423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xdr:rowOff>
    </xdr:from>
    <xdr:to>
      <xdr:col>50</xdr:col>
      <xdr:colOff>114300</xdr:colOff>
      <xdr:row>83</xdr:row>
      <xdr:rowOff>15239</xdr:rowOff>
    </xdr:to>
    <xdr:cxnSp macro="">
      <xdr:nvCxnSpPr>
        <xdr:cNvPr id="363" name="直線コネクタ 362">
          <a:extLst>
            <a:ext uri="{FF2B5EF4-FFF2-40B4-BE49-F238E27FC236}">
              <a16:creationId xmlns:a16="http://schemas.microsoft.com/office/drawing/2014/main" id="{8D41C746-73F6-47FA-ACFB-FDC2100E611A}"/>
            </a:ext>
          </a:extLst>
        </xdr:cNvPr>
        <xdr:cNvCxnSpPr/>
      </xdr:nvCxnSpPr>
      <xdr:spPr>
        <a:xfrm flipV="1">
          <a:off x="7886700" y="1345565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141605</xdr:rowOff>
    </xdr:from>
    <xdr:to>
      <xdr:col>41</xdr:col>
      <xdr:colOff>101600</xdr:colOff>
      <xdr:row>83</xdr:row>
      <xdr:rowOff>71755</xdr:rowOff>
    </xdr:to>
    <xdr:sp macro="" textlink="">
      <xdr:nvSpPr>
        <xdr:cNvPr id="364" name="楕円 363">
          <a:extLst>
            <a:ext uri="{FF2B5EF4-FFF2-40B4-BE49-F238E27FC236}">
              <a16:creationId xmlns:a16="http://schemas.microsoft.com/office/drawing/2014/main" id="{0ED3B103-38BB-4F69-AC57-E33A86E277E3}"/>
            </a:ext>
          </a:extLst>
        </xdr:cNvPr>
        <xdr:cNvSpPr/>
      </xdr:nvSpPr>
      <xdr:spPr>
        <a:xfrm>
          <a:off x="7029450" y="134321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15239</xdr:rowOff>
    </xdr:from>
    <xdr:to>
      <xdr:col>45</xdr:col>
      <xdr:colOff>177800</xdr:colOff>
      <xdr:row>83</xdr:row>
      <xdr:rowOff>20955</xdr:rowOff>
    </xdr:to>
    <xdr:cxnSp macro="">
      <xdr:nvCxnSpPr>
        <xdr:cNvPr id="365" name="直線コネクタ 364">
          <a:extLst>
            <a:ext uri="{FF2B5EF4-FFF2-40B4-BE49-F238E27FC236}">
              <a16:creationId xmlns:a16="http://schemas.microsoft.com/office/drawing/2014/main" id="{11646577-2E4E-4A47-B052-92291D487D3D}"/>
            </a:ext>
          </a:extLst>
        </xdr:cNvPr>
        <xdr:cNvCxnSpPr/>
      </xdr:nvCxnSpPr>
      <xdr:spPr>
        <a:xfrm flipV="1">
          <a:off x="7077075" y="13461364"/>
          <a:ext cx="80962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366" name="楕円 365">
          <a:extLst>
            <a:ext uri="{FF2B5EF4-FFF2-40B4-BE49-F238E27FC236}">
              <a16:creationId xmlns:a16="http://schemas.microsoft.com/office/drawing/2014/main" id="{DB5F7B1A-1E36-44F2-AF76-58F6AF153FC9}"/>
            </a:ext>
          </a:extLst>
        </xdr:cNvPr>
        <xdr:cNvSpPr/>
      </xdr:nvSpPr>
      <xdr:spPr>
        <a:xfrm>
          <a:off x="6238875" y="13431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20955</xdr:rowOff>
    </xdr:from>
    <xdr:to>
      <xdr:col>41</xdr:col>
      <xdr:colOff>50800</xdr:colOff>
      <xdr:row>83</xdr:row>
      <xdr:rowOff>26670</xdr:rowOff>
    </xdr:to>
    <xdr:cxnSp macro="">
      <xdr:nvCxnSpPr>
        <xdr:cNvPr id="367" name="直線コネクタ 366">
          <a:extLst>
            <a:ext uri="{FF2B5EF4-FFF2-40B4-BE49-F238E27FC236}">
              <a16:creationId xmlns:a16="http://schemas.microsoft.com/office/drawing/2014/main" id="{DCBC4580-5ABD-4FE2-986A-66EE5F711C33}"/>
            </a:ext>
          </a:extLst>
        </xdr:cNvPr>
        <xdr:cNvCxnSpPr/>
      </xdr:nvCxnSpPr>
      <xdr:spPr>
        <a:xfrm flipV="1">
          <a:off x="6286500" y="1347025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3D553538-7B86-4CB3-A9B0-4FC3320880E5}"/>
            </a:ext>
          </a:extLst>
        </xdr:cNvPr>
        <xdr:cNvSpPr txBox="1"/>
      </xdr:nvSpPr>
      <xdr:spPr>
        <a:xfrm>
          <a:off x="845827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66AE4457-7817-4E46-B417-26067902527F}"/>
            </a:ext>
          </a:extLst>
        </xdr:cNvPr>
        <xdr:cNvSpPr txBox="1"/>
      </xdr:nvSpPr>
      <xdr:spPr>
        <a:xfrm>
          <a:off x="76772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FA8AD8F3-5712-4F75-84B9-2EEFEFBCF731}"/>
            </a:ext>
          </a:extLst>
        </xdr:cNvPr>
        <xdr:cNvSpPr txBox="1"/>
      </xdr:nvSpPr>
      <xdr:spPr>
        <a:xfrm>
          <a:off x="6867602" y="1354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7E3B264E-451E-4136-829B-1926687AEE26}"/>
            </a:ext>
          </a:extLst>
        </xdr:cNvPr>
        <xdr:cNvSpPr txBox="1"/>
      </xdr:nvSpPr>
      <xdr:spPr>
        <a:xfrm>
          <a:off x="60675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76852</xdr:rowOff>
    </xdr:from>
    <xdr:ext cx="469744" cy="259045"/>
    <xdr:sp macro="" textlink="">
      <xdr:nvSpPr>
        <xdr:cNvPr id="372" name="n_1mainValue【福祉施設】&#10;一人当たり面積">
          <a:extLst>
            <a:ext uri="{FF2B5EF4-FFF2-40B4-BE49-F238E27FC236}">
              <a16:creationId xmlns:a16="http://schemas.microsoft.com/office/drawing/2014/main" id="{AC26075A-A560-44D1-8466-5B8022D5C64D}"/>
            </a:ext>
          </a:extLst>
        </xdr:cNvPr>
        <xdr:cNvSpPr txBox="1"/>
      </xdr:nvSpPr>
      <xdr:spPr>
        <a:xfrm>
          <a:off x="8458277" y="1320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82566</xdr:rowOff>
    </xdr:from>
    <xdr:ext cx="469744" cy="259045"/>
    <xdr:sp macro="" textlink="">
      <xdr:nvSpPr>
        <xdr:cNvPr id="373" name="n_2mainValue【福祉施設】&#10;一人当たり面積">
          <a:extLst>
            <a:ext uri="{FF2B5EF4-FFF2-40B4-BE49-F238E27FC236}">
              <a16:creationId xmlns:a16="http://schemas.microsoft.com/office/drawing/2014/main" id="{332100DD-9546-4093-A8E9-13B8EFCEC612}"/>
            </a:ext>
          </a:extLst>
        </xdr:cNvPr>
        <xdr:cNvSpPr txBox="1"/>
      </xdr:nvSpPr>
      <xdr:spPr>
        <a:xfrm>
          <a:off x="7677227"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88282</xdr:rowOff>
    </xdr:from>
    <xdr:ext cx="469744" cy="259045"/>
    <xdr:sp macro="" textlink="">
      <xdr:nvSpPr>
        <xdr:cNvPr id="374" name="n_3mainValue【福祉施設】&#10;一人当たり面積">
          <a:extLst>
            <a:ext uri="{FF2B5EF4-FFF2-40B4-BE49-F238E27FC236}">
              <a16:creationId xmlns:a16="http://schemas.microsoft.com/office/drawing/2014/main" id="{71200EFB-07CD-4C80-9F35-6B0A5428915B}"/>
            </a:ext>
          </a:extLst>
        </xdr:cNvPr>
        <xdr:cNvSpPr txBox="1"/>
      </xdr:nvSpPr>
      <xdr:spPr>
        <a:xfrm>
          <a:off x="6867602" y="1321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375" name="n_4mainValue【福祉施設】&#10;一人当たり面積">
          <a:extLst>
            <a:ext uri="{FF2B5EF4-FFF2-40B4-BE49-F238E27FC236}">
              <a16:creationId xmlns:a16="http://schemas.microsoft.com/office/drawing/2014/main" id="{4381A102-4D93-43DD-B353-401AF546E325}"/>
            </a:ext>
          </a:extLst>
        </xdr:cNvPr>
        <xdr:cNvSpPr txBox="1"/>
      </xdr:nvSpPr>
      <xdr:spPr>
        <a:xfrm>
          <a:off x="6067502" y="1321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10D3C25-EBF8-4FAA-917C-EF852390A14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49D4DD0-FD29-4CA4-8175-CC1BD18CB28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CEFB173-6528-4EA7-BDB8-CFD7099E1A5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877CA74-1883-44D1-8175-0D141072745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7A36980-7A89-4D83-AC59-B7CD431A20D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AB69A54-BFCD-4F15-875A-43F816FB120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E9B4AB9-9A8B-4483-8F1E-5D8F515B51E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642F220-1988-47D2-AFB3-08C078AA2F5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0A8279B-5A2E-46E6-9408-FA4DF5EBB08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243C1FE-2BE4-46E6-873B-7BD69A4A7CD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68E00BE-B809-49FD-A90C-DE8DED3E5AC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72B8C89-A061-458E-B15A-C4231E6DBFE0}"/>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6DA96B6-1B3B-434D-8A6A-48142FD8A643}"/>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2D75B37-C9B2-4845-A85A-35AC0E03120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74812B4-D2CF-487D-868F-F7B8C4C5B25C}"/>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C43AA09-E0FD-41F8-A251-A76479C36AB9}"/>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13959F4F-84AD-4D89-82A0-7C675060BCA1}"/>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A4851CF-313D-4181-9074-AFC01565A33C}"/>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2DC3395-D7B7-4044-BF26-74F8B028EAD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77EC3246-49F6-40D5-A290-15CB6A4DE9F2}"/>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D464233-DADA-43EF-8812-D338F8CFF727}"/>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C19A870-CCDA-444E-ADDD-1C4DD27292A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8056C94-474B-4A67-B0FD-D213663D319D}"/>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FEF7595-3590-4EE0-982B-B3A8F26A897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514F9CD-241D-4558-8FAF-48FB2342154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4CA3912E-FD28-4102-BBC1-009E3E82D4AF}"/>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CD3422DF-7BB0-4F4A-96BA-B181CB0BEAA4}"/>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5393E90-8AE6-444E-AD3B-D0DAED4F0947}"/>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5A9E7163-CA12-4BAC-8389-66AC0319184C}"/>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D334F2E-6220-488F-AFFB-A045BCB9A0CC}"/>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0EBFDF3-4AD6-43BD-BB64-309B3B8871C5}"/>
            </a:ext>
          </a:extLst>
        </xdr:cNvPr>
        <xdr:cNvSpPr txBox="1"/>
      </xdr:nvSpPr>
      <xdr:spPr>
        <a:xfrm>
          <a:off x="4219575" y="17049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F94983C0-ED79-402B-8E21-534F80C8474A}"/>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6A515126-F85B-4DAA-9CED-413FBF417BA5}"/>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8153011C-DC48-4E3E-A17D-83CBECDB6678}"/>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58A13F7F-9020-42D6-81DC-8A2B20BBC65E}"/>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91475A82-CA43-4ECC-9873-4ED713D90749}"/>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8ACBBA3-F3C9-42BA-BE2C-4EB3574D42A6}"/>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CD92D91-E31E-4690-B8BD-E7B8B7DF416E}"/>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2DC76BF-AD2B-4CA3-A1B1-6947E072FE2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FD5573F-48BD-42E3-B739-912BA655084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8AE599-6A20-4E3A-A908-0EEDB051168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138068</xdr:rowOff>
    </xdr:from>
    <xdr:to>
      <xdr:col>24</xdr:col>
      <xdr:colOff>114300</xdr:colOff>
      <xdr:row>109</xdr:row>
      <xdr:rowOff>68218</xdr:rowOff>
    </xdr:to>
    <xdr:sp macro="" textlink="">
      <xdr:nvSpPr>
        <xdr:cNvPr id="417" name="楕円 416">
          <a:extLst>
            <a:ext uri="{FF2B5EF4-FFF2-40B4-BE49-F238E27FC236}">
              <a16:creationId xmlns:a16="http://schemas.microsoft.com/office/drawing/2014/main" id="{E45A4D22-0941-49CC-934F-B6CD4A331B23}"/>
            </a:ext>
          </a:extLst>
        </xdr:cNvPr>
        <xdr:cNvSpPr/>
      </xdr:nvSpPr>
      <xdr:spPr>
        <a:xfrm>
          <a:off x="4124325" y="178005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52995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2D8E235-E50B-44DF-A0C7-0152F6826C97}"/>
            </a:ext>
          </a:extLst>
        </xdr:cNvPr>
        <xdr:cNvSpPr txBox="1"/>
      </xdr:nvSpPr>
      <xdr:spPr>
        <a:xfrm>
          <a:off x="4219575" y="1770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136434</xdr:rowOff>
    </xdr:from>
    <xdr:to>
      <xdr:col>20</xdr:col>
      <xdr:colOff>38100</xdr:colOff>
      <xdr:row>109</xdr:row>
      <xdr:rowOff>66584</xdr:rowOff>
    </xdr:to>
    <xdr:sp macro="" textlink="">
      <xdr:nvSpPr>
        <xdr:cNvPr id="419" name="楕円 418">
          <a:extLst>
            <a:ext uri="{FF2B5EF4-FFF2-40B4-BE49-F238E27FC236}">
              <a16:creationId xmlns:a16="http://schemas.microsoft.com/office/drawing/2014/main" id="{C86B2F3E-F5E2-4F65-B658-8750CEFA77A1}"/>
            </a:ext>
          </a:extLst>
        </xdr:cNvPr>
        <xdr:cNvSpPr/>
      </xdr:nvSpPr>
      <xdr:spPr>
        <a:xfrm>
          <a:off x="3381375" y="17795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15784</xdr:rowOff>
    </xdr:from>
    <xdr:to>
      <xdr:col>24</xdr:col>
      <xdr:colOff>63500</xdr:colOff>
      <xdr:row>109</xdr:row>
      <xdr:rowOff>17418</xdr:rowOff>
    </xdr:to>
    <xdr:cxnSp macro="">
      <xdr:nvCxnSpPr>
        <xdr:cNvPr id="420" name="直線コネクタ 419">
          <a:extLst>
            <a:ext uri="{FF2B5EF4-FFF2-40B4-BE49-F238E27FC236}">
              <a16:creationId xmlns:a16="http://schemas.microsoft.com/office/drawing/2014/main" id="{A5200570-80DB-4B1B-86CE-B92EDE78FBA7}"/>
            </a:ext>
          </a:extLst>
        </xdr:cNvPr>
        <xdr:cNvCxnSpPr/>
      </xdr:nvCxnSpPr>
      <xdr:spPr>
        <a:xfrm>
          <a:off x="3429000" y="17843409"/>
          <a:ext cx="7524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134801</xdr:rowOff>
    </xdr:from>
    <xdr:to>
      <xdr:col>15</xdr:col>
      <xdr:colOff>101600</xdr:colOff>
      <xdr:row>109</xdr:row>
      <xdr:rowOff>64951</xdr:rowOff>
    </xdr:to>
    <xdr:sp macro="" textlink="">
      <xdr:nvSpPr>
        <xdr:cNvPr id="421" name="楕円 420">
          <a:extLst>
            <a:ext uri="{FF2B5EF4-FFF2-40B4-BE49-F238E27FC236}">
              <a16:creationId xmlns:a16="http://schemas.microsoft.com/office/drawing/2014/main" id="{1E23F6A8-10CA-4377-AE41-E0E0196F6954}"/>
            </a:ext>
          </a:extLst>
        </xdr:cNvPr>
        <xdr:cNvSpPr/>
      </xdr:nvSpPr>
      <xdr:spPr>
        <a:xfrm>
          <a:off x="2571750" y="177941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14151</xdr:rowOff>
    </xdr:from>
    <xdr:to>
      <xdr:col>19</xdr:col>
      <xdr:colOff>177800</xdr:colOff>
      <xdr:row>109</xdr:row>
      <xdr:rowOff>15784</xdr:rowOff>
    </xdr:to>
    <xdr:cxnSp macro="">
      <xdr:nvCxnSpPr>
        <xdr:cNvPr id="422" name="直線コネクタ 421">
          <a:extLst>
            <a:ext uri="{FF2B5EF4-FFF2-40B4-BE49-F238E27FC236}">
              <a16:creationId xmlns:a16="http://schemas.microsoft.com/office/drawing/2014/main" id="{F12FB950-54ED-4343-8F5E-617B13A2CE2C}"/>
            </a:ext>
          </a:extLst>
        </xdr:cNvPr>
        <xdr:cNvCxnSpPr/>
      </xdr:nvCxnSpPr>
      <xdr:spPr>
        <a:xfrm>
          <a:off x="2619375" y="17841776"/>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144599</xdr:rowOff>
    </xdr:from>
    <xdr:to>
      <xdr:col>10</xdr:col>
      <xdr:colOff>165100</xdr:colOff>
      <xdr:row>109</xdr:row>
      <xdr:rowOff>74749</xdr:rowOff>
    </xdr:to>
    <xdr:sp macro="" textlink="">
      <xdr:nvSpPr>
        <xdr:cNvPr id="423" name="楕円 422">
          <a:extLst>
            <a:ext uri="{FF2B5EF4-FFF2-40B4-BE49-F238E27FC236}">
              <a16:creationId xmlns:a16="http://schemas.microsoft.com/office/drawing/2014/main" id="{9B9C22AD-859B-4C59-8E0D-04F1817DF1FB}"/>
            </a:ext>
          </a:extLst>
        </xdr:cNvPr>
        <xdr:cNvSpPr/>
      </xdr:nvSpPr>
      <xdr:spPr>
        <a:xfrm>
          <a:off x="1781175" y="178007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14151</xdr:rowOff>
    </xdr:from>
    <xdr:to>
      <xdr:col>15</xdr:col>
      <xdr:colOff>50800</xdr:colOff>
      <xdr:row>109</xdr:row>
      <xdr:rowOff>23949</xdr:rowOff>
    </xdr:to>
    <xdr:cxnSp macro="">
      <xdr:nvCxnSpPr>
        <xdr:cNvPr id="424" name="直線コネクタ 423">
          <a:extLst>
            <a:ext uri="{FF2B5EF4-FFF2-40B4-BE49-F238E27FC236}">
              <a16:creationId xmlns:a16="http://schemas.microsoft.com/office/drawing/2014/main" id="{FB776E7B-2D12-48F2-AC74-6FF21EEA0DC5}"/>
            </a:ext>
          </a:extLst>
        </xdr:cNvPr>
        <xdr:cNvCxnSpPr/>
      </xdr:nvCxnSpPr>
      <xdr:spPr>
        <a:xfrm flipV="1">
          <a:off x="1828800" y="17841776"/>
          <a:ext cx="790575"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144599</xdr:rowOff>
    </xdr:from>
    <xdr:to>
      <xdr:col>6</xdr:col>
      <xdr:colOff>38100</xdr:colOff>
      <xdr:row>109</xdr:row>
      <xdr:rowOff>74749</xdr:rowOff>
    </xdr:to>
    <xdr:sp macro="" textlink="">
      <xdr:nvSpPr>
        <xdr:cNvPr id="425" name="楕円 424">
          <a:extLst>
            <a:ext uri="{FF2B5EF4-FFF2-40B4-BE49-F238E27FC236}">
              <a16:creationId xmlns:a16="http://schemas.microsoft.com/office/drawing/2014/main" id="{A179A90F-5A4B-405A-8FC8-C1BCFB12AE16}"/>
            </a:ext>
          </a:extLst>
        </xdr:cNvPr>
        <xdr:cNvSpPr/>
      </xdr:nvSpPr>
      <xdr:spPr>
        <a:xfrm>
          <a:off x="981075" y="178007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23949</xdr:rowOff>
    </xdr:from>
    <xdr:to>
      <xdr:col>10</xdr:col>
      <xdr:colOff>114300</xdr:colOff>
      <xdr:row>109</xdr:row>
      <xdr:rowOff>23949</xdr:rowOff>
    </xdr:to>
    <xdr:cxnSp macro="">
      <xdr:nvCxnSpPr>
        <xdr:cNvPr id="426" name="直線コネクタ 425">
          <a:extLst>
            <a:ext uri="{FF2B5EF4-FFF2-40B4-BE49-F238E27FC236}">
              <a16:creationId xmlns:a16="http://schemas.microsoft.com/office/drawing/2014/main" id="{BB35E270-13D9-42C7-8BB2-87AE90FDEF64}"/>
            </a:ext>
          </a:extLst>
        </xdr:cNvPr>
        <xdr:cNvCxnSpPr/>
      </xdr:nvCxnSpPr>
      <xdr:spPr>
        <a:xfrm>
          <a:off x="1028700" y="1785792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9D8E077B-6CC7-49EC-B6FF-D6310F410799}"/>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3A394252-4A1D-4E6E-A2EA-1FC4BA018FEB}"/>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AF529468-0069-4B9D-90E7-1CDFC741500D}"/>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19E33E04-A350-4DA0-9580-635BF9289D27}"/>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57711</xdr:rowOff>
    </xdr:from>
    <xdr:ext cx="405111" cy="259045"/>
    <xdr:sp macro="" textlink="">
      <xdr:nvSpPr>
        <xdr:cNvPr id="431" name="n_1mainValue【市民会館】&#10;有形固定資産減価償却率">
          <a:extLst>
            <a:ext uri="{FF2B5EF4-FFF2-40B4-BE49-F238E27FC236}">
              <a16:creationId xmlns:a16="http://schemas.microsoft.com/office/drawing/2014/main" id="{91D97625-2F8B-48A4-BBE2-9BF5999CCB24}"/>
            </a:ext>
          </a:extLst>
        </xdr:cNvPr>
        <xdr:cNvSpPr txBox="1"/>
      </xdr:nvSpPr>
      <xdr:spPr>
        <a:xfrm>
          <a:off x="32391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56078</xdr:rowOff>
    </xdr:from>
    <xdr:ext cx="405111" cy="259045"/>
    <xdr:sp macro="" textlink="">
      <xdr:nvSpPr>
        <xdr:cNvPr id="432" name="n_2mainValue【市民会館】&#10;有形固定資産減価償却率">
          <a:extLst>
            <a:ext uri="{FF2B5EF4-FFF2-40B4-BE49-F238E27FC236}">
              <a16:creationId xmlns:a16="http://schemas.microsoft.com/office/drawing/2014/main" id="{8B7008F9-FDD6-4011-BF84-387CA025A9B6}"/>
            </a:ext>
          </a:extLst>
        </xdr:cNvPr>
        <xdr:cNvSpPr txBox="1"/>
      </xdr:nvSpPr>
      <xdr:spPr>
        <a:xfrm>
          <a:off x="2439044" y="1788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65876</xdr:rowOff>
    </xdr:from>
    <xdr:ext cx="405111" cy="259045"/>
    <xdr:sp macro="" textlink="">
      <xdr:nvSpPr>
        <xdr:cNvPr id="433" name="n_3mainValue【市民会館】&#10;有形固定資産減価償却率">
          <a:extLst>
            <a:ext uri="{FF2B5EF4-FFF2-40B4-BE49-F238E27FC236}">
              <a16:creationId xmlns:a16="http://schemas.microsoft.com/office/drawing/2014/main" id="{CAA086AD-BDCA-475E-AA19-236D690D1D6D}"/>
            </a:ext>
          </a:extLst>
        </xdr:cNvPr>
        <xdr:cNvSpPr txBox="1"/>
      </xdr:nvSpPr>
      <xdr:spPr>
        <a:xfrm>
          <a:off x="1648469" y="1789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65876</xdr:rowOff>
    </xdr:from>
    <xdr:ext cx="405111" cy="259045"/>
    <xdr:sp macro="" textlink="">
      <xdr:nvSpPr>
        <xdr:cNvPr id="434" name="n_4mainValue【市民会館】&#10;有形固定資産減価償却率">
          <a:extLst>
            <a:ext uri="{FF2B5EF4-FFF2-40B4-BE49-F238E27FC236}">
              <a16:creationId xmlns:a16="http://schemas.microsoft.com/office/drawing/2014/main" id="{E6818629-34D6-4F55-8F73-0921AE90F7D0}"/>
            </a:ext>
          </a:extLst>
        </xdr:cNvPr>
        <xdr:cNvSpPr txBox="1"/>
      </xdr:nvSpPr>
      <xdr:spPr>
        <a:xfrm>
          <a:off x="848369" y="1789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36E35C2-54EF-4152-A0E0-7AA627DB0B8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8F701B2-751A-4FAB-B5AC-7D58AF2BB99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3045D35-F616-42D9-BA0B-3ED6C89EE37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90F321B-BB61-4E2E-AC68-37B63B3D3CC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092E838-44A4-4CC6-99E6-BD55BE0D2DF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6728FD8-71FB-43EE-91C9-7EF9DCB427B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99AB16F-979D-40A4-A6C8-7EDFBE16E34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8E59BB9-93A6-4726-97BC-6CF7D4643FA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AF6D952-D5D1-4EF2-9F68-C731F7B76F9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72866DD-8304-4B97-8B11-D544ABE69F2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E6716BB-1B6F-496B-AABC-9611881D2AF0}"/>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44C3C1B1-00C6-4712-9DC3-027EEE8E710C}"/>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D1DE8215-BF06-44BD-BAC4-EF96D5514C1A}"/>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D6D5D0F8-FFA5-4B7F-A4EE-DA7FB5F4A158}"/>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20FEEF78-3F31-44A0-A49D-210EBF9B61FF}"/>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3A7C9C65-62B4-41D1-9F42-AB8EDFEEBDD5}"/>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C4FD2E82-0240-4BDF-877A-0B4684DD8EF6}"/>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CB613AB6-7A5E-4609-A319-FE83DB3AF9A6}"/>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96A170C-1834-4FD8-AADF-AE0F75FFCD31}"/>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1CC053EF-BD0D-4ED8-A028-864A2FDBF47B}"/>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B36F895-3D47-4A52-ABEF-9F67A0EBBEE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F1F0A1C-946B-40AA-A0D4-C2175A5480F2}"/>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E978679A-CB0D-488B-972E-431EC2E8E14E}"/>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B785A89F-46EE-4002-8BC9-EB4F7C652006}"/>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ECBD1D8A-FCDC-4448-A929-DB8070E2461F}"/>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F7C4219E-502C-40AE-B02C-A7262D17B0F4}"/>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36C7AD44-A89C-4376-BEAB-48828E0AD451}"/>
            </a:ext>
          </a:extLst>
        </xdr:cNvPr>
        <xdr:cNvSpPr txBox="1"/>
      </xdr:nvSpPr>
      <xdr:spPr>
        <a:xfrm>
          <a:off x="9467850" y="17267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4C53A723-A3CD-43CB-9A26-59F32D15794E}"/>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4673B34-0DEC-4D99-AAB0-E347309522E7}"/>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B7F450B2-A329-4DF3-9BD2-CB712049A7F5}"/>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50F3933-DF60-42EC-8662-0B8B2ACA72BD}"/>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26BA2398-4586-4DB0-8971-DF3D97042E64}"/>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ACC2537-5464-480E-8F88-A39BDEF98BB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510C28F-0CDB-4895-BD36-A7DF8774010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1F79931-AA1D-4D58-8E52-A6E8186F858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46248D8-47EB-4043-BB7B-5B7BB3868F2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4FAE178-BC0C-448C-91A4-D841E6A8653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16256</xdr:rowOff>
    </xdr:from>
    <xdr:to>
      <xdr:col>55</xdr:col>
      <xdr:colOff>50800</xdr:colOff>
      <xdr:row>107</xdr:row>
      <xdr:rowOff>117856</xdr:rowOff>
    </xdr:to>
    <xdr:sp macro="" textlink="">
      <xdr:nvSpPr>
        <xdr:cNvPr id="472" name="楕円 471">
          <a:extLst>
            <a:ext uri="{FF2B5EF4-FFF2-40B4-BE49-F238E27FC236}">
              <a16:creationId xmlns:a16="http://schemas.microsoft.com/office/drawing/2014/main" id="{4B807C7D-F576-45E3-987C-F9FE120A0ABC}"/>
            </a:ext>
          </a:extLst>
        </xdr:cNvPr>
        <xdr:cNvSpPr/>
      </xdr:nvSpPr>
      <xdr:spPr>
        <a:xfrm>
          <a:off x="9401175" y="175041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166133</xdr:rowOff>
    </xdr:from>
    <xdr:ext cx="469744" cy="259045"/>
    <xdr:sp macro="" textlink="">
      <xdr:nvSpPr>
        <xdr:cNvPr id="473" name="【市民会館】&#10;一人当たり面積該当値テキスト">
          <a:extLst>
            <a:ext uri="{FF2B5EF4-FFF2-40B4-BE49-F238E27FC236}">
              <a16:creationId xmlns:a16="http://schemas.microsoft.com/office/drawing/2014/main" id="{4439DC59-66D6-41F1-9F5A-009C0FA96047}"/>
            </a:ext>
          </a:extLst>
        </xdr:cNvPr>
        <xdr:cNvSpPr txBox="1"/>
      </xdr:nvSpPr>
      <xdr:spPr>
        <a:xfrm>
          <a:off x="9467850" y="1747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20828</xdr:rowOff>
    </xdr:from>
    <xdr:to>
      <xdr:col>50</xdr:col>
      <xdr:colOff>165100</xdr:colOff>
      <xdr:row>107</xdr:row>
      <xdr:rowOff>122428</xdr:rowOff>
    </xdr:to>
    <xdr:sp macro="" textlink="">
      <xdr:nvSpPr>
        <xdr:cNvPr id="474" name="楕円 473">
          <a:extLst>
            <a:ext uri="{FF2B5EF4-FFF2-40B4-BE49-F238E27FC236}">
              <a16:creationId xmlns:a16="http://schemas.microsoft.com/office/drawing/2014/main" id="{4F2C9071-BD86-4B3D-AF39-F37E90C80FFD}"/>
            </a:ext>
          </a:extLst>
        </xdr:cNvPr>
        <xdr:cNvSpPr/>
      </xdr:nvSpPr>
      <xdr:spPr>
        <a:xfrm>
          <a:off x="8639175" y="175087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67056</xdr:rowOff>
    </xdr:from>
    <xdr:to>
      <xdr:col>55</xdr:col>
      <xdr:colOff>0</xdr:colOff>
      <xdr:row>107</xdr:row>
      <xdr:rowOff>71628</xdr:rowOff>
    </xdr:to>
    <xdr:cxnSp macro="">
      <xdr:nvCxnSpPr>
        <xdr:cNvPr id="475" name="直線コネクタ 474">
          <a:extLst>
            <a:ext uri="{FF2B5EF4-FFF2-40B4-BE49-F238E27FC236}">
              <a16:creationId xmlns:a16="http://schemas.microsoft.com/office/drawing/2014/main" id="{04CAE95E-CEF3-49A8-918A-D2E06E963F3F}"/>
            </a:ext>
          </a:extLst>
        </xdr:cNvPr>
        <xdr:cNvCxnSpPr/>
      </xdr:nvCxnSpPr>
      <xdr:spPr>
        <a:xfrm flipV="1">
          <a:off x="8686800" y="1755178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23113</xdr:rowOff>
    </xdr:from>
    <xdr:to>
      <xdr:col>46</xdr:col>
      <xdr:colOff>38100</xdr:colOff>
      <xdr:row>107</xdr:row>
      <xdr:rowOff>124713</xdr:rowOff>
    </xdr:to>
    <xdr:sp macro="" textlink="">
      <xdr:nvSpPr>
        <xdr:cNvPr id="476" name="楕円 475">
          <a:extLst>
            <a:ext uri="{FF2B5EF4-FFF2-40B4-BE49-F238E27FC236}">
              <a16:creationId xmlns:a16="http://schemas.microsoft.com/office/drawing/2014/main" id="{C7EA5805-EC6F-4446-AC0E-8CAF65B73018}"/>
            </a:ext>
          </a:extLst>
        </xdr:cNvPr>
        <xdr:cNvSpPr/>
      </xdr:nvSpPr>
      <xdr:spPr>
        <a:xfrm>
          <a:off x="7839075" y="175141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71628</xdr:rowOff>
    </xdr:from>
    <xdr:to>
      <xdr:col>50</xdr:col>
      <xdr:colOff>114300</xdr:colOff>
      <xdr:row>107</xdr:row>
      <xdr:rowOff>73913</xdr:rowOff>
    </xdr:to>
    <xdr:cxnSp macro="">
      <xdr:nvCxnSpPr>
        <xdr:cNvPr id="477" name="直線コネクタ 476">
          <a:extLst>
            <a:ext uri="{FF2B5EF4-FFF2-40B4-BE49-F238E27FC236}">
              <a16:creationId xmlns:a16="http://schemas.microsoft.com/office/drawing/2014/main" id="{EFDC5F54-DBFC-45C9-BFF1-4D6BB3B96F76}"/>
            </a:ext>
          </a:extLst>
        </xdr:cNvPr>
        <xdr:cNvCxnSpPr/>
      </xdr:nvCxnSpPr>
      <xdr:spPr>
        <a:xfrm flipV="1">
          <a:off x="7886700" y="17556353"/>
          <a:ext cx="8001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25400</xdr:rowOff>
    </xdr:from>
    <xdr:to>
      <xdr:col>41</xdr:col>
      <xdr:colOff>101600</xdr:colOff>
      <xdr:row>107</xdr:row>
      <xdr:rowOff>127000</xdr:rowOff>
    </xdr:to>
    <xdr:sp macro="" textlink="">
      <xdr:nvSpPr>
        <xdr:cNvPr id="478" name="楕円 477">
          <a:extLst>
            <a:ext uri="{FF2B5EF4-FFF2-40B4-BE49-F238E27FC236}">
              <a16:creationId xmlns:a16="http://schemas.microsoft.com/office/drawing/2014/main" id="{15E63F63-5212-4298-A706-AC767A3F7290}"/>
            </a:ext>
          </a:extLst>
        </xdr:cNvPr>
        <xdr:cNvSpPr/>
      </xdr:nvSpPr>
      <xdr:spPr>
        <a:xfrm>
          <a:off x="7029450" y="1751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73913</xdr:rowOff>
    </xdr:from>
    <xdr:to>
      <xdr:col>45</xdr:col>
      <xdr:colOff>177800</xdr:colOff>
      <xdr:row>107</xdr:row>
      <xdr:rowOff>76200</xdr:rowOff>
    </xdr:to>
    <xdr:cxnSp macro="">
      <xdr:nvCxnSpPr>
        <xdr:cNvPr id="479" name="直線コネクタ 478">
          <a:extLst>
            <a:ext uri="{FF2B5EF4-FFF2-40B4-BE49-F238E27FC236}">
              <a16:creationId xmlns:a16="http://schemas.microsoft.com/office/drawing/2014/main" id="{76D1A6D1-DA38-4F18-AE76-31FD0493203B}"/>
            </a:ext>
          </a:extLst>
        </xdr:cNvPr>
        <xdr:cNvCxnSpPr/>
      </xdr:nvCxnSpPr>
      <xdr:spPr>
        <a:xfrm flipV="1">
          <a:off x="7077075" y="17561813"/>
          <a:ext cx="80962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27687</xdr:rowOff>
    </xdr:from>
    <xdr:to>
      <xdr:col>36</xdr:col>
      <xdr:colOff>165100</xdr:colOff>
      <xdr:row>107</xdr:row>
      <xdr:rowOff>129287</xdr:rowOff>
    </xdr:to>
    <xdr:sp macro="" textlink="">
      <xdr:nvSpPr>
        <xdr:cNvPr id="480" name="楕円 479">
          <a:extLst>
            <a:ext uri="{FF2B5EF4-FFF2-40B4-BE49-F238E27FC236}">
              <a16:creationId xmlns:a16="http://schemas.microsoft.com/office/drawing/2014/main" id="{759F6279-F0C2-4EB1-9DFB-788406B48F09}"/>
            </a:ext>
          </a:extLst>
        </xdr:cNvPr>
        <xdr:cNvSpPr/>
      </xdr:nvSpPr>
      <xdr:spPr>
        <a:xfrm>
          <a:off x="6238875" y="175187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76200</xdr:rowOff>
    </xdr:from>
    <xdr:to>
      <xdr:col>41</xdr:col>
      <xdr:colOff>50800</xdr:colOff>
      <xdr:row>107</xdr:row>
      <xdr:rowOff>78487</xdr:rowOff>
    </xdr:to>
    <xdr:cxnSp macro="">
      <xdr:nvCxnSpPr>
        <xdr:cNvPr id="481" name="直線コネクタ 480">
          <a:extLst>
            <a:ext uri="{FF2B5EF4-FFF2-40B4-BE49-F238E27FC236}">
              <a16:creationId xmlns:a16="http://schemas.microsoft.com/office/drawing/2014/main" id="{3CB10A01-4172-4B32-A9A4-725CD441C1B7}"/>
            </a:ext>
          </a:extLst>
        </xdr:cNvPr>
        <xdr:cNvCxnSpPr/>
      </xdr:nvCxnSpPr>
      <xdr:spPr>
        <a:xfrm flipV="1">
          <a:off x="6286500" y="17564100"/>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D3CAD75B-9F22-4882-B6A0-1C7B05A4ECC4}"/>
            </a:ext>
          </a:extLst>
        </xdr:cNvPr>
        <xdr:cNvSpPr txBox="1"/>
      </xdr:nvSpPr>
      <xdr:spPr>
        <a:xfrm>
          <a:off x="8458277" y="1719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D3D61D75-21FF-4352-819A-9E1DA2C793B2}"/>
            </a:ext>
          </a:extLst>
        </xdr:cNvPr>
        <xdr:cNvSpPr txBox="1"/>
      </xdr:nvSpPr>
      <xdr:spPr>
        <a:xfrm>
          <a:off x="7677227"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C3B6BE3F-ED05-44AA-ACF8-50953FA75DA0}"/>
            </a:ext>
          </a:extLst>
        </xdr:cNvPr>
        <xdr:cNvSpPr txBox="1"/>
      </xdr:nvSpPr>
      <xdr:spPr>
        <a:xfrm>
          <a:off x="6867602"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DF661020-90C1-4BF0-9D2C-E1E6CAD4B325}"/>
            </a:ext>
          </a:extLst>
        </xdr:cNvPr>
        <xdr:cNvSpPr txBox="1"/>
      </xdr:nvSpPr>
      <xdr:spPr>
        <a:xfrm>
          <a:off x="6067502"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113555</xdr:rowOff>
    </xdr:from>
    <xdr:ext cx="469744" cy="259045"/>
    <xdr:sp macro="" textlink="">
      <xdr:nvSpPr>
        <xdr:cNvPr id="486" name="n_1mainValue【市民会館】&#10;一人当たり面積">
          <a:extLst>
            <a:ext uri="{FF2B5EF4-FFF2-40B4-BE49-F238E27FC236}">
              <a16:creationId xmlns:a16="http://schemas.microsoft.com/office/drawing/2014/main" id="{098F174D-2DB6-4662-9D90-18B3886BEE9B}"/>
            </a:ext>
          </a:extLst>
        </xdr:cNvPr>
        <xdr:cNvSpPr txBox="1"/>
      </xdr:nvSpPr>
      <xdr:spPr>
        <a:xfrm>
          <a:off x="8458277" y="1760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115840</xdr:rowOff>
    </xdr:from>
    <xdr:ext cx="469744" cy="259045"/>
    <xdr:sp macro="" textlink="">
      <xdr:nvSpPr>
        <xdr:cNvPr id="487" name="n_2mainValue【市民会館】&#10;一人当たり面積">
          <a:extLst>
            <a:ext uri="{FF2B5EF4-FFF2-40B4-BE49-F238E27FC236}">
              <a16:creationId xmlns:a16="http://schemas.microsoft.com/office/drawing/2014/main" id="{1771F7CE-7D51-45CF-ABE3-08C261FF1EE5}"/>
            </a:ext>
          </a:extLst>
        </xdr:cNvPr>
        <xdr:cNvSpPr txBox="1"/>
      </xdr:nvSpPr>
      <xdr:spPr>
        <a:xfrm>
          <a:off x="7677227" y="1760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118127</xdr:rowOff>
    </xdr:from>
    <xdr:ext cx="469744" cy="259045"/>
    <xdr:sp macro="" textlink="">
      <xdr:nvSpPr>
        <xdr:cNvPr id="488" name="n_3mainValue【市民会館】&#10;一人当たり面積">
          <a:extLst>
            <a:ext uri="{FF2B5EF4-FFF2-40B4-BE49-F238E27FC236}">
              <a16:creationId xmlns:a16="http://schemas.microsoft.com/office/drawing/2014/main" id="{4CCB4450-C3D2-4967-A219-E815337DFF3B}"/>
            </a:ext>
          </a:extLst>
        </xdr:cNvPr>
        <xdr:cNvSpPr txBox="1"/>
      </xdr:nvSpPr>
      <xdr:spPr>
        <a:xfrm>
          <a:off x="6867602"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120414</xdr:rowOff>
    </xdr:from>
    <xdr:ext cx="469744" cy="259045"/>
    <xdr:sp macro="" textlink="">
      <xdr:nvSpPr>
        <xdr:cNvPr id="489" name="n_4mainValue【市民会館】&#10;一人当たり面積">
          <a:extLst>
            <a:ext uri="{FF2B5EF4-FFF2-40B4-BE49-F238E27FC236}">
              <a16:creationId xmlns:a16="http://schemas.microsoft.com/office/drawing/2014/main" id="{70DC4CAD-6949-434C-8C44-05BBD12D9B2A}"/>
            </a:ext>
          </a:extLst>
        </xdr:cNvPr>
        <xdr:cNvSpPr txBox="1"/>
      </xdr:nvSpPr>
      <xdr:spPr>
        <a:xfrm>
          <a:off x="6067502" y="1761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D47DEF5-3A84-41C1-8717-14A103CF370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4F3A460-A876-48D6-AA85-81272242000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42F11B8-7708-432E-9A0F-C4EA0AF1D28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585DF5F-B98F-41D5-B626-CA20FCBDD0F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AA327F61-E850-4E18-A811-6E0806DE518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503D5FB-B758-40B7-904D-49A0F007A30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29FB0071-C3B1-45FE-9B66-0A397194AAE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4D617FBA-23B1-4D69-8E81-AD41AD9EF71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97ADBBC6-B6E8-4B8D-B868-183626E895D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C31F1E0-C37A-41B1-A0DA-C55F3A25DF9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EB7F04FF-B57C-4F42-9659-8E126AA9767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6B67797-E290-4949-B99F-5B9AC755BB0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9160D524-3142-4D48-B4E6-190E3C050D01}"/>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FFE74E2-898E-4A7A-ACA3-D12B8B7A799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8B29F286-E499-448B-A7F7-903DF4A576E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BCBFF5A-B630-434E-99E8-05EC009F31E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1EC868E-8A01-4217-A663-9B3514D0687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34F5540D-855F-467F-A5E2-885913A0426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DFAC8A97-6869-42C2-A1BE-EB08555E3D2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648B64A6-EE19-4B5C-AEF7-71BA7C18016C}"/>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FCFF922D-EED1-4B75-964A-0D51FE70ECE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F3CC22DE-2904-4BEE-BA4F-46A354F2AA0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20514E7-D686-4E8D-ACA9-6128653DA5C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227A2A2-C21B-4E65-B97D-60887C2EF8C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5C7E6509-3927-432F-877D-44854E35FB9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C839F563-8C40-45EB-95BF-5686F9495D0F}"/>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BF0BBA8-1B8C-4EB5-8614-2208A5114F30}"/>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7C76C37D-10FB-4292-8813-0F1A4A4D12B5}"/>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314D8DF-F516-4946-B21F-1BB95EB359F4}"/>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44941D87-B8BB-48C9-93E3-4EEE68899B43}"/>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4E8190D-8AA3-410F-A909-44F1DDC75DB3}"/>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507FDA5-84C2-4DA6-AAD2-BCB51AFCCD6B}"/>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8B4525CA-7BA4-4539-A22A-F787B52A045F}"/>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342BC227-8631-4FD3-927F-445A893262DD}"/>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8B1ED7BF-3F9D-46E7-9BD0-361745A69170}"/>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3E3B3BD1-0933-43C0-82AE-9B210F1D08BA}"/>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B5F93E0-B95A-412C-BAEB-7B3FC322B77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77CB6B2-DE0D-4CB6-9E35-95247593818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7204737-8C6F-4505-9569-66C70981232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F19EAED-B78E-45CE-BDDE-FB367946321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C203F5E-1F25-449A-97A2-2390328119B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160927</xdr:rowOff>
    </xdr:from>
    <xdr:to>
      <xdr:col>85</xdr:col>
      <xdr:colOff>177800</xdr:colOff>
      <xdr:row>39</xdr:row>
      <xdr:rowOff>91077</xdr:rowOff>
    </xdr:to>
    <xdr:sp macro="" textlink="">
      <xdr:nvSpPr>
        <xdr:cNvPr id="531" name="楕円 530">
          <a:extLst>
            <a:ext uri="{FF2B5EF4-FFF2-40B4-BE49-F238E27FC236}">
              <a16:creationId xmlns:a16="http://schemas.microsoft.com/office/drawing/2014/main" id="{43B56A38-F470-4AE9-B68F-2FB012FB8369}"/>
            </a:ext>
          </a:extLst>
        </xdr:cNvPr>
        <xdr:cNvSpPr/>
      </xdr:nvSpPr>
      <xdr:spPr>
        <a:xfrm>
          <a:off x="14649450" y="63267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139354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FEF516C-4FC2-4055-92CF-7E4E253AE2D3}"/>
            </a:ext>
          </a:extLst>
        </xdr:cNvPr>
        <xdr:cNvSpPr txBox="1"/>
      </xdr:nvSpPr>
      <xdr:spPr>
        <a:xfrm>
          <a:off x="14735175" y="630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87449</xdr:rowOff>
    </xdr:from>
    <xdr:to>
      <xdr:col>81</xdr:col>
      <xdr:colOff>101600</xdr:colOff>
      <xdr:row>39</xdr:row>
      <xdr:rowOff>17599</xdr:rowOff>
    </xdr:to>
    <xdr:sp macro="" textlink="">
      <xdr:nvSpPr>
        <xdr:cNvPr id="533" name="楕円 532">
          <a:extLst>
            <a:ext uri="{FF2B5EF4-FFF2-40B4-BE49-F238E27FC236}">
              <a16:creationId xmlns:a16="http://schemas.microsoft.com/office/drawing/2014/main" id="{217F420F-08DB-4451-8608-19B7F65150B0}"/>
            </a:ext>
          </a:extLst>
        </xdr:cNvPr>
        <xdr:cNvSpPr/>
      </xdr:nvSpPr>
      <xdr:spPr>
        <a:xfrm>
          <a:off x="13887450" y="62469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138249</xdr:rowOff>
    </xdr:from>
    <xdr:to>
      <xdr:col>85</xdr:col>
      <xdr:colOff>127000</xdr:colOff>
      <xdr:row>39</xdr:row>
      <xdr:rowOff>40277</xdr:rowOff>
    </xdr:to>
    <xdr:cxnSp macro="">
      <xdr:nvCxnSpPr>
        <xdr:cNvPr id="534" name="直線コネクタ 533">
          <a:extLst>
            <a:ext uri="{FF2B5EF4-FFF2-40B4-BE49-F238E27FC236}">
              <a16:creationId xmlns:a16="http://schemas.microsoft.com/office/drawing/2014/main" id="{D7719C5C-F8B2-4158-8FB1-50DDE825847C}"/>
            </a:ext>
          </a:extLst>
        </xdr:cNvPr>
        <xdr:cNvCxnSpPr/>
      </xdr:nvCxnSpPr>
      <xdr:spPr>
        <a:xfrm>
          <a:off x="13935075" y="6304099"/>
          <a:ext cx="762000" cy="6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89081</xdr:rowOff>
    </xdr:from>
    <xdr:to>
      <xdr:col>76</xdr:col>
      <xdr:colOff>165100</xdr:colOff>
      <xdr:row>39</xdr:row>
      <xdr:rowOff>19231</xdr:rowOff>
    </xdr:to>
    <xdr:sp macro="" textlink="">
      <xdr:nvSpPr>
        <xdr:cNvPr id="535" name="楕円 534">
          <a:extLst>
            <a:ext uri="{FF2B5EF4-FFF2-40B4-BE49-F238E27FC236}">
              <a16:creationId xmlns:a16="http://schemas.microsoft.com/office/drawing/2014/main" id="{A0969DAD-8F2E-4D53-AC71-1B49A16DD95E}"/>
            </a:ext>
          </a:extLst>
        </xdr:cNvPr>
        <xdr:cNvSpPr/>
      </xdr:nvSpPr>
      <xdr:spPr>
        <a:xfrm>
          <a:off x="13096875" y="62485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138249</xdr:rowOff>
    </xdr:from>
    <xdr:to>
      <xdr:col>81</xdr:col>
      <xdr:colOff>50800</xdr:colOff>
      <xdr:row>38</xdr:row>
      <xdr:rowOff>139881</xdr:rowOff>
    </xdr:to>
    <xdr:cxnSp macro="">
      <xdr:nvCxnSpPr>
        <xdr:cNvPr id="536" name="直線コネクタ 535">
          <a:extLst>
            <a:ext uri="{FF2B5EF4-FFF2-40B4-BE49-F238E27FC236}">
              <a16:creationId xmlns:a16="http://schemas.microsoft.com/office/drawing/2014/main" id="{5C8D406F-4D87-401C-A4EE-A266F7B3FD74}"/>
            </a:ext>
          </a:extLst>
        </xdr:cNvPr>
        <xdr:cNvCxnSpPr/>
      </xdr:nvCxnSpPr>
      <xdr:spPr>
        <a:xfrm flipV="1">
          <a:off x="13144500" y="6304099"/>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17235</xdr:rowOff>
    </xdr:from>
    <xdr:to>
      <xdr:col>72</xdr:col>
      <xdr:colOff>38100</xdr:colOff>
      <xdr:row>38</xdr:row>
      <xdr:rowOff>118835</xdr:rowOff>
    </xdr:to>
    <xdr:sp macro="" textlink="">
      <xdr:nvSpPr>
        <xdr:cNvPr id="537" name="楕円 536">
          <a:extLst>
            <a:ext uri="{FF2B5EF4-FFF2-40B4-BE49-F238E27FC236}">
              <a16:creationId xmlns:a16="http://schemas.microsoft.com/office/drawing/2014/main" id="{B936E569-85AF-4EFC-BF61-63E62349C624}"/>
            </a:ext>
          </a:extLst>
        </xdr:cNvPr>
        <xdr:cNvSpPr/>
      </xdr:nvSpPr>
      <xdr:spPr>
        <a:xfrm>
          <a:off x="12296775" y="6179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68035</xdr:rowOff>
    </xdr:from>
    <xdr:to>
      <xdr:col>76</xdr:col>
      <xdr:colOff>114300</xdr:colOff>
      <xdr:row>38</xdr:row>
      <xdr:rowOff>139881</xdr:rowOff>
    </xdr:to>
    <xdr:cxnSp macro="">
      <xdr:nvCxnSpPr>
        <xdr:cNvPr id="538" name="直線コネクタ 537">
          <a:extLst>
            <a:ext uri="{FF2B5EF4-FFF2-40B4-BE49-F238E27FC236}">
              <a16:creationId xmlns:a16="http://schemas.microsoft.com/office/drawing/2014/main" id="{73769CED-2AB6-4E56-A7BD-483F533EA7A6}"/>
            </a:ext>
          </a:extLst>
        </xdr:cNvPr>
        <xdr:cNvCxnSpPr/>
      </xdr:nvCxnSpPr>
      <xdr:spPr>
        <a:xfrm>
          <a:off x="12344400" y="6227535"/>
          <a:ext cx="800100" cy="7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36830</xdr:rowOff>
    </xdr:from>
    <xdr:to>
      <xdr:col>67</xdr:col>
      <xdr:colOff>101600</xdr:colOff>
      <xdr:row>37</xdr:row>
      <xdr:rowOff>138430</xdr:rowOff>
    </xdr:to>
    <xdr:sp macro="" textlink="">
      <xdr:nvSpPr>
        <xdr:cNvPr id="539" name="楕円 538">
          <a:extLst>
            <a:ext uri="{FF2B5EF4-FFF2-40B4-BE49-F238E27FC236}">
              <a16:creationId xmlns:a16="http://schemas.microsoft.com/office/drawing/2014/main" id="{6D70A033-803E-42DA-8F88-3DB7E123AD2E}"/>
            </a:ext>
          </a:extLst>
        </xdr:cNvPr>
        <xdr:cNvSpPr/>
      </xdr:nvSpPr>
      <xdr:spPr>
        <a:xfrm>
          <a:off x="11487150" y="603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87630</xdr:rowOff>
    </xdr:from>
    <xdr:to>
      <xdr:col>71</xdr:col>
      <xdr:colOff>177800</xdr:colOff>
      <xdr:row>38</xdr:row>
      <xdr:rowOff>68035</xdr:rowOff>
    </xdr:to>
    <xdr:cxnSp macro="">
      <xdr:nvCxnSpPr>
        <xdr:cNvPr id="540" name="直線コネクタ 539">
          <a:extLst>
            <a:ext uri="{FF2B5EF4-FFF2-40B4-BE49-F238E27FC236}">
              <a16:creationId xmlns:a16="http://schemas.microsoft.com/office/drawing/2014/main" id="{6DA30557-871A-4043-BD32-38CCA2C20504}"/>
            </a:ext>
          </a:extLst>
        </xdr:cNvPr>
        <xdr:cNvCxnSpPr/>
      </xdr:nvCxnSpPr>
      <xdr:spPr>
        <a:xfrm>
          <a:off x="11534775" y="6085205"/>
          <a:ext cx="809625" cy="14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348AD20C-A3DB-4F8C-8536-A5211FA551E8}"/>
            </a:ext>
          </a:extLst>
        </xdr:cNvPr>
        <xdr:cNvSpPr txBox="1"/>
      </xdr:nvSpPr>
      <xdr:spPr>
        <a:xfrm>
          <a:off x="1374521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342B3E3-2975-444A-80E5-E6F189F7B154}"/>
            </a:ext>
          </a:extLst>
        </xdr:cNvPr>
        <xdr:cNvSpPr txBox="1"/>
      </xdr:nvSpPr>
      <xdr:spPr>
        <a:xfrm>
          <a:off x="12964169" y="637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DD0A4F3A-F783-4415-B25C-6424490C89FE}"/>
            </a:ext>
          </a:extLst>
        </xdr:cNvPr>
        <xdr:cNvSpPr txBox="1"/>
      </xdr:nvSpPr>
      <xdr:spPr>
        <a:xfrm>
          <a:off x="121640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37B85E0-225B-490B-89F8-9B5F8A8E6729}"/>
            </a:ext>
          </a:extLst>
        </xdr:cNvPr>
        <xdr:cNvSpPr txBox="1"/>
      </xdr:nvSpPr>
      <xdr:spPr>
        <a:xfrm>
          <a:off x="11354444" y="634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34126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E9402AFF-5C4B-4C70-A55B-7D94C35370E2}"/>
            </a:ext>
          </a:extLst>
        </xdr:cNvPr>
        <xdr:cNvSpPr txBox="1"/>
      </xdr:nvSpPr>
      <xdr:spPr>
        <a:xfrm>
          <a:off x="13745219" y="603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35758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891114C-1E34-4B1B-A2FA-F9F7DF02A8CE}"/>
            </a:ext>
          </a:extLst>
        </xdr:cNvPr>
        <xdr:cNvSpPr txBox="1"/>
      </xdr:nvSpPr>
      <xdr:spPr>
        <a:xfrm>
          <a:off x="12964169"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135363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8576904-68E8-422B-9D27-4949EBDB9C16}"/>
            </a:ext>
          </a:extLst>
        </xdr:cNvPr>
        <xdr:cNvSpPr txBox="1"/>
      </xdr:nvSpPr>
      <xdr:spPr>
        <a:xfrm>
          <a:off x="12164069"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1AB2CAF4-0E16-4E80-8F93-26FA92732E28}"/>
            </a:ext>
          </a:extLst>
        </xdr:cNvPr>
        <xdr:cNvSpPr txBox="1"/>
      </xdr:nvSpPr>
      <xdr:spPr>
        <a:xfrm>
          <a:off x="11354444"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324FE9E-CDFE-49D0-90CC-1CEBB7774CB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EDA4DAF-BE48-4C6E-9152-4781A695D1A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7C68818-93EE-46E7-AAC0-6B28B070869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3E67705-9F8A-4E50-A3C0-00A743C48D9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66134A6-B344-451D-B316-C45228641D5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3A955A4-D5FE-47FA-B2C0-3D1F1D6C188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5B4A540-C0D0-450E-9EB0-A464972C5FF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DA3866E-4D6B-4BA0-9E3E-8449E4E9579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C11ACDB-20F5-4E31-AA33-19A9BEA83FE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4B9BCDA-D938-48CC-A056-0D1B177AFAF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889A2CE-D3BD-4D47-907D-48E4726E8008}"/>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F539A98B-231E-49D5-9920-9CFDFD3D802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D1EBEE5-74B8-4AFB-859A-4449606A37BD}"/>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113FC0FC-EEEB-4C4C-B243-9A7F5964FA8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441D58B-2E22-448E-AEB2-69A624056CEC}"/>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FF73452B-D294-4336-89E7-753CFE584FF5}"/>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693AF60-649A-44CA-986B-394592CF052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FCF1A2C-A045-44B7-9814-873764F5A26E}"/>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E367F0BC-8D55-4558-ADD2-E32045307D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C5A9F4CC-9E5A-4A97-BB1F-5B38275A135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E443EAB2-4580-41A8-83D0-5508494FEB4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5594CA57-D341-46DD-AE47-E4336964597A}"/>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8BABBC59-7EC8-4BD2-8D1A-425E6ABD6ABC}"/>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9914129E-BC22-479B-ADC9-5C2510B84E1D}"/>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9914AD1A-8415-40F1-AE6C-3D4A0851AA2D}"/>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38DD87EF-93B3-4388-B29D-A2EB20469816}"/>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6FC1351-454B-415C-922A-492FD3F7FE27}"/>
            </a:ext>
          </a:extLst>
        </xdr:cNvPr>
        <xdr:cNvSpPr txBox="1"/>
      </xdr:nvSpPr>
      <xdr:spPr>
        <a:xfrm>
          <a:off x="19992975" y="634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C1A04AA6-7E4C-4B43-8A26-99BDE257B48F}"/>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4CA0D34F-BFD7-4F2B-8663-BDF9ABC568AF}"/>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73A8AD1E-C108-44B3-BF0C-91850AC74B85}"/>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9D72203-07F6-426F-81A9-6F6B136917A9}"/>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B2D1DB5A-E743-4BF9-B862-DCCF50B2D642}"/>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662F9A3-B905-4F29-853E-5A19CF6CCA4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D98ED76-705F-4A7D-9DA6-4C676B2D907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3406C27-8E49-4BC2-8183-1D5E7456D63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BDEBB86-AE01-4620-AF79-97B4CEB66F2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04F1653-E851-405D-B70C-6606CF781FA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154545</xdr:rowOff>
    </xdr:from>
    <xdr:to>
      <xdr:col>116</xdr:col>
      <xdr:colOff>114300</xdr:colOff>
      <xdr:row>37</xdr:row>
      <xdr:rowOff>84695</xdr:rowOff>
    </xdr:to>
    <xdr:sp macro="" textlink="">
      <xdr:nvSpPr>
        <xdr:cNvPr id="586" name="楕円 585">
          <a:extLst>
            <a:ext uri="{FF2B5EF4-FFF2-40B4-BE49-F238E27FC236}">
              <a16:creationId xmlns:a16="http://schemas.microsoft.com/office/drawing/2014/main" id="{F2998537-BC6C-4E73-8AE2-DAB5B7556E3A}"/>
            </a:ext>
          </a:extLst>
        </xdr:cNvPr>
        <xdr:cNvSpPr/>
      </xdr:nvSpPr>
      <xdr:spPr>
        <a:xfrm>
          <a:off x="19897725" y="5993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5972</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B90C894-807D-4D3A-8ED0-7E40516F95DA}"/>
            </a:ext>
          </a:extLst>
        </xdr:cNvPr>
        <xdr:cNvSpPr txBox="1"/>
      </xdr:nvSpPr>
      <xdr:spPr>
        <a:xfrm>
          <a:off x="19992975" y="5847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166396</xdr:rowOff>
    </xdr:from>
    <xdr:to>
      <xdr:col>112</xdr:col>
      <xdr:colOff>38100</xdr:colOff>
      <xdr:row>37</xdr:row>
      <xdr:rowOff>96546</xdr:rowOff>
    </xdr:to>
    <xdr:sp macro="" textlink="">
      <xdr:nvSpPr>
        <xdr:cNvPr id="588" name="楕円 587">
          <a:extLst>
            <a:ext uri="{FF2B5EF4-FFF2-40B4-BE49-F238E27FC236}">
              <a16:creationId xmlns:a16="http://schemas.microsoft.com/office/drawing/2014/main" id="{5F9129F8-1191-4427-93D1-153798BCF114}"/>
            </a:ext>
          </a:extLst>
        </xdr:cNvPr>
        <xdr:cNvSpPr/>
      </xdr:nvSpPr>
      <xdr:spPr>
        <a:xfrm>
          <a:off x="19154775" y="60020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33895</xdr:rowOff>
    </xdr:from>
    <xdr:to>
      <xdr:col>116</xdr:col>
      <xdr:colOff>63500</xdr:colOff>
      <xdr:row>37</xdr:row>
      <xdr:rowOff>45746</xdr:rowOff>
    </xdr:to>
    <xdr:cxnSp macro="">
      <xdr:nvCxnSpPr>
        <xdr:cNvPr id="589" name="直線コネクタ 588">
          <a:extLst>
            <a:ext uri="{FF2B5EF4-FFF2-40B4-BE49-F238E27FC236}">
              <a16:creationId xmlns:a16="http://schemas.microsoft.com/office/drawing/2014/main" id="{5A24EF99-3B1C-40D9-AFC1-BE3042822EB4}"/>
            </a:ext>
          </a:extLst>
        </xdr:cNvPr>
        <xdr:cNvCxnSpPr/>
      </xdr:nvCxnSpPr>
      <xdr:spPr>
        <a:xfrm flipV="1">
          <a:off x="19202400" y="6031470"/>
          <a:ext cx="752475" cy="1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161627</xdr:rowOff>
    </xdr:from>
    <xdr:to>
      <xdr:col>107</xdr:col>
      <xdr:colOff>101600</xdr:colOff>
      <xdr:row>38</xdr:row>
      <xdr:rowOff>91777</xdr:rowOff>
    </xdr:to>
    <xdr:sp macro="" textlink="">
      <xdr:nvSpPr>
        <xdr:cNvPr id="590" name="楕円 589">
          <a:extLst>
            <a:ext uri="{FF2B5EF4-FFF2-40B4-BE49-F238E27FC236}">
              <a16:creationId xmlns:a16="http://schemas.microsoft.com/office/drawing/2014/main" id="{A1D81C31-F1E8-4B3C-83BB-B9CABC8EAF79}"/>
            </a:ext>
          </a:extLst>
        </xdr:cNvPr>
        <xdr:cNvSpPr/>
      </xdr:nvSpPr>
      <xdr:spPr>
        <a:xfrm>
          <a:off x="18345150" y="61655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45746</xdr:rowOff>
    </xdr:from>
    <xdr:to>
      <xdr:col>111</xdr:col>
      <xdr:colOff>177800</xdr:colOff>
      <xdr:row>38</xdr:row>
      <xdr:rowOff>40977</xdr:rowOff>
    </xdr:to>
    <xdr:cxnSp macro="">
      <xdr:nvCxnSpPr>
        <xdr:cNvPr id="591" name="直線コネクタ 590">
          <a:extLst>
            <a:ext uri="{FF2B5EF4-FFF2-40B4-BE49-F238E27FC236}">
              <a16:creationId xmlns:a16="http://schemas.microsoft.com/office/drawing/2014/main" id="{2F9B6843-8383-4A40-874F-64258748877F}"/>
            </a:ext>
          </a:extLst>
        </xdr:cNvPr>
        <xdr:cNvCxnSpPr/>
      </xdr:nvCxnSpPr>
      <xdr:spPr>
        <a:xfrm flipV="1">
          <a:off x="18392775" y="6049671"/>
          <a:ext cx="809625" cy="15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163940</xdr:rowOff>
    </xdr:from>
    <xdr:to>
      <xdr:col>102</xdr:col>
      <xdr:colOff>165100</xdr:colOff>
      <xdr:row>38</xdr:row>
      <xdr:rowOff>94090</xdr:rowOff>
    </xdr:to>
    <xdr:sp macro="" textlink="">
      <xdr:nvSpPr>
        <xdr:cNvPr id="592" name="楕円 591">
          <a:extLst>
            <a:ext uri="{FF2B5EF4-FFF2-40B4-BE49-F238E27FC236}">
              <a16:creationId xmlns:a16="http://schemas.microsoft.com/office/drawing/2014/main" id="{50300B60-3539-46C9-9F87-5BA575DBF67E}"/>
            </a:ext>
          </a:extLst>
        </xdr:cNvPr>
        <xdr:cNvSpPr/>
      </xdr:nvSpPr>
      <xdr:spPr>
        <a:xfrm>
          <a:off x="17554575" y="61615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40977</xdr:rowOff>
    </xdr:from>
    <xdr:to>
      <xdr:col>107</xdr:col>
      <xdr:colOff>50800</xdr:colOff>
      <xdr:row>38</xdr:row>
      <xdr:rowOff>43290</xdr:rowOff>
    </xdr:to>
    <xdr:cxnSp macro="">
      <xdr:nvCxnSpPr>
        <xdr:cNvPr id="593" name="直線コネクタ 592">
          <a:extLst>
            <a:ext uri="{FF2B5EF4-FFF2-40B4-BE49-F238E27FC236}">
              <a16:creationId xmlns:a16="http://schemas.microsoft.com/office/drawing/2014/main" id="{25713516-0CEC-4128-8335-6A11EAF96132}"/>
            </a:ext>
          </a:extLst>
        </xdr:cNvPr>
        <xdr:cNvCxnSpPr/>
      </xdr:nvCxnSpPr>
      <xdr:spPr>
        <a:xfrm flipV="1">
          <a:off x="17602200" y="6203652"/>
          <a:ext cx="790575" cy="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22945</xdr:rowOff>
    </xdr:from>
    <xdr:to>
      <xdr:col>98</xdr:col>
      <xdr:colOff>38100</xdr:colOff>
      <xdr:row>37</xdr:row>
      <xdr:rowOff>124545</xdr:rowOff>
    </xdr:to>
    <xdr:sp macro="" textlink="">
      <xdr:nvSpPr>
        <xdr:cNvPr id="594" name="楕円 593">
          <a:extLst>
            <a:ext uri="{FF2B5EF4-FFF2-40B4-BE49-F238E27FC236}">
              <a16:creationId xmlns:a16="http://schemas.microsoft.com/office/drawing/2014/main" id="{24043DFA-B2FD-42BD-935E-41F8868ED7CD}"/>
            </a:ext>
          </a:extLst>
        </xdr:cNvPr>
        <xdr:cNvSpPr/>
      </xdr:nvSpPr>
      <xdr:spPr>
        <a:xfrm>
          <a:off x="16754475" y="6026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73745</xdr:rowOff>
    </xdr:from>
    <xdr:to>
      <xdr:col>102</xdr:col>
      <xdr:colOff>114300</xdr:colOff>
      <xdr:row>38</xdr:row>
      <xdr:rowOff>43290</xdr:rowOff>
    </xdr:to>
    <xdr:cxnSp macro="">
      <xdr:nvCxnSpPr>
        <xdr:cNvPr id="595" name="直線コネクタ 594">
          <a:extLst>
            <a:ext uri="{FF2B5EF4-FFF2-40B4-BE49-F238E27FC236}">
              <a16:creationId xmlns:a16="http://schemas.microsoft.com/office/drawing/2014/main" id="{1730ACAD-7BE2-42BF-85B9-D50EA7CBF666}"/>
            </a:ext>
          </a:extLst>
        </xdr:cNvPr>
        <xdr:cNvCxnSpPr/>
      </xdr:nvCxnSpPr>
      <xdr:spPr>
        <a:xfrm>
          <a:off x="16802100" y="6074495"/>
          <a:ext cx="8001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EA8C276-2C86-4384-8610-FC5D5615D01B}"/>
            </a:ext>
          </a:extLst>
        </xdr:cNvPr>
        <xdr:cNvSpPr txBox="1"/>
      </xdr:nvSpPr>
      <xdr:spPr>
        <a:xfrm>
          <a:off x="18944736" y="64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7FD89CA9-AFFB-44C3-9DFE-01F80C11FDE1}"/>
            </a:ext>
          </a:extLst>
        </xdr:cNvPr>
        <xdr:cNvSpPr txBox="1"/>
      </xdr:nvSpPr>
      <xdr:spPr>
        <a:xfrm>
          <a:off x="18163686" y="645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7A0250A-1102-4A67-AF58-DD861ACCAC27}"/>
            </a:ext>
          </a:extLst>
        </xdr:cNvPr>
        <xdr:cNvSpPr txBox="1"/>
      </xdr:nvSpPr>
      <xdr:spPr>
        <a:xfrm>
          <a:off x="17354061" y="64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CA5ABE2C-6E20-454B-B527-CAB05FE3A84E}"/>
            </a:ext>
          </a:extLst>
        </xdr:cNvPr>
        <xdr:cNvSpPr txBox="1"/>
      </xdr:nvSpPr>
      <xdr:spPr>
        <a:xfrm>
          <a:off x="16563486" y="649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113073</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B6B292FA-FAA0-4307-8C69-B1082F7FCAB7}"/>
            </a:ext>
          </a:extLst>
        </xdr:cNvPr>
        <xdr:cNvSpPr txBox="1"/>
      </xdr:nvSpPr>
      <xdr:spPr>
        <a:xfrm>
          <a:off x="18915595" y="578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108304</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0816EF12-E0E1-44C8-8BF9-FECB2446E69D}"/>
            </a:ext>
          </a:extLst>
        </xdr:cNvPr>
        <xdr:cNvSpPr txBox="1"/>
      </xdr:nvSpPr>
      <xdr:spPr>
        <a:xfrm>
          <a:off x="18134545" y="59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110618</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807C0B2C-F847-4A19-ADEB-4B07C9929143}"/>
            </a:ext>
          </a:extLst>
        </xdr:cNvPr>
        <xdr:cNvSpPr txBox="1"/>
      </xdr:nvSpPr>
      <xdr:spPr>
        <a:xfrm>
          <a:off x="17324920" y="594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141072</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F3A41E7A-70BA-49B5-B03A-21CA1D475825}"/>
            </a:ext>
          </a:extLst>
        </xdr:cNvPr>
        <xdr:cNvSpPr txBox="1"/>
      </xdr:nvSpPr>
      <xdr:spPr>
        <a:xfrm>
          <a:off x="16524820" y="5821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697AB61-02EA-422E-A672-8A7DDD115D4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63D96A9-9532-48C3-BA93-F9728D29BEA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25B0B3B-8C84-474E-9157-562B3F7ECB1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6F9EF0DA-1410-4215-AE07-C4EBB2861ED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57F3DB3F-9E51-40DA-B2D2-1ED10031BEF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36F6184-9CD1-47E4-83D6-D7A2019CE44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BB2C1FF-FEEC-44FA-A004-0D6FFCA76BA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AA0960E-1713-44A0-946C-C9F6748747B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CE7A648D-2D24-490B-B1C8-0F61EA1ECE6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65B6C3F-920F-44C0-9706-D5256464FB2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E187259-E676-4F63-89C6-260993FED5A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95A02A84-1F63-4A29-888F-3E191DEFAC6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A33C2479-DF6A-48F6-90BB-694708FD64E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68A07196-EF89-4299-B296-2A8C0DDB9AA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4B02E4E9-54F2-443A-8E2E-51C42AD5641F}"/>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AD0F98E6-A4E1-48DC-A1FF-1C0CF7715CB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1A3DCC32-312C-4632-A4E2-F6FABC7082F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DA0CCE2-225B-414A-BA86-692A63EA6575}"/>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106AC37-6D06-4FF8-8B30-F7F73EFB205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448ED3A8-7BDC-4B24-B7BB-1075757EE17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EFB3BA89-0220-4432-BA39-0B43F86A200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1075674F-1958-456D-924A-432F05EB94C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3AB5CC11-070D-4315-977D-9E9BF80400B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B0F6F79D-54E9-453D-8652-081C2B86436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36662AB-099F-4AD4-BA20-E02BF2B2FDFC}"/>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4838C58A-32DD-400A-ABA8-2B3CDEE9CE25}"/>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7D31495D-6CCE-4A2A-835D-646001164ACC}"/>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AB79CB5D-C8D6-4392-A73C-C1B494F62405}"/>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67FE1E31-E9C9-4BE1-BEE1-DC904DDAD191}"/>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778CA646-2047-461B-B88E-979E5477D3FC}"/>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C82BC14-D6B9-407C-851B-2798C419E7DA}"/>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8A5178B7-B3F1-4BB2-B555-7CAB31A8A968}"/>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FCC22D4E-9964-48B6-A54F-A8C1CE7435DC}"/>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A414850E-60D3-4928-AEC2-AE13051DC9B4}"/>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C0081B60-CCAC-41BA-96AE-F1872228E6FC}"/>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083D4B6-71A0-44D3-977B-E81CC15ABBB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A982D9C-63AE-45ED-BCCD-7A8CB84FAD2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912BAE7-113B-4F4E-B92C-A7E71BD7AF2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6FD611D-7B3E-4209-9093-7C8769C596E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3F4A688-EB16-4D05-8B06-41FA446A423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644" name="楕円 643">
          <a:extLst>
            <a:ext uri="{FF2B5EF4-FFF2-40B4-BE49-F238E27FC236}">
              <a16:creationId xmlns:a16="http://schemas.microsoft.com/office/drawing/2014/main" id="{6FD1ED43-B8FF-4DEC-A58F-EA7E0B92604E}"/>
            </a:ext>
          </a:extLst>
        </xdr:cNvPr>
        <xdr:cNvSpPr/>
      </xdr:nvSpPr>
      <xdr:spPr>
        <a:xfrm>
          <a:off x="14649450" y="10401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645" name="【保健センター・保健所】&#10;有形固定資産減価償却率該当値テキスト">
          <a:extLst>
            <a:ext uri="{FF2B5EF4-FFF2-40B4-BE49-F238E27FC236}">
              <a16:creationId xmlns:a16="http://schemas.microsoft.com/office/drawing/2014/main" id="{88EF0443-7A8A-41C7-8839-90C88395C8C0}"/>
            </a:ext>
          </a:extLst>
        </xdr:cNvPr>
        <xdr:cNvSpPr txBox="1"/>
      </xdr:nvSpPr>
      <xdr:spPr>
        <a:xfrm>
          <a:off x="147351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646" name="楕円 645">
          <a:extLst>
            <a:ext uri="{FF2B5EF4-FFF2-40B4-BE49-F238E27FC236}">
              <a16:creationId xmlns:a16="http://schemas.microsoft.com/office/drawing/2014/main" id="{AD9C84B7-559D-4286-83F8-C1783CB09D0A}"/>
            </a:ext>
          </a:extLst>
        </xdr:cNvPr>
        <xdr:cNvSpPr/>
      </xdr:nvSpPr>
      <xdr:spPr>
        <a:xfrm>
          <a:off x="138874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647" name="直線コネクタ 646">
          <a:extLst>
            <a:ext uri="{FF2B5EF4-FFF2-40B4-BE49-F238E27FC236}">
              <a16:creationId xmlns:a16="http://schemas.microsoft.com/office/drawing/2014/main" id="{5D99CC89-3DEC-4B40-A500-A166D5F190A3}"/>
            </a:ext>
          </a:extLst>
        </xdr:cNvPr>
        <xdr:cNvCxnSpPr/>
      </xdr:nvCxnSpPr>
      <xdr:spPr>
        <a:xfrm>
          <a:off x="13935075" y="1044892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648" name="楕円 647">
          <a:extLst>
            <a:ext uri="{FF2B5EF4-FFF2-40B4-BE49-F238E27FC236}">
              <a16:creationId xmlns:a16="http://schemas.microsoft.com/office/drawing/2014/main" id="{86A98A09-1410-4F8B-A872-9CA028247AAD}"/>
            </a:ext>
          </a:extLst>
        </xdr:cNvPr>
        <xdr:cNvSpPr/>
      </xdr:nvSpPr>
      <xdr:spPr>
        <a:xfrm>
          <a:off x="13096875" y="10401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649" name="直線コネクタ 648">
          <a:extLst>
            <a:ext uri="{FF2B5EF4-FFF2-40B4-BE49-F238E27FC236}">
              <a16:creationId xmlns:a16="http://schemas.microsoft.com/office/drawing/2014/main" id="{DE3E6517-D006-4476-9295-87101AABD700}"/>
            </a:ext>
          </a:extLst>
        </xdr:cNvPr>
        <xdr:cNvCxnSpPr/>
      </xdr:nvCxnSpPr>
      <xdr:spPr>
        <a:xfrm>
          <a:off x="13144500" y="1044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25400</xdr:rowOff>
    </xdr:from>
    <xdr:to>
      <xdr:col>72</xdr:col>
      <xdr:colOff>38100</xdr:colOff>
      <xdr:row>64</xdr:row>
      <xdr:rowOff>127000</xdr:rowOff>
    </xdr:to>
    <xdr:sp macro="" textlink="">
      <xdr:nvSpPr>
        <xdr:cNvPr id="650" name="楕円 649">
          <a:extLst>
            <a:ext uri="{FF2B5EF4-FFF2-40B4-BE49-F238E27FC236}">
              <a16:creationId xmlns:a16="http://schemas.microsoft.com/office/drawing/2014/main" id="{E86DC6D0-A5F5-4F00-8888-8B7C22A6C155}"/>
            </a:ext>
          </a:extLst>
        </xdr:cNvPr>
        <xdr:cNvSpPr/>
      </xdr:nvSpPr>
      <xdr:spPr>
        <a:xfrm>
          <a:off x="12296775" y="10401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76200</xdr:rowOff>
    </xdr:from>
    <xdr:to>
      <xdr:col>76</xdr:col>
      <xdr:colOff>114300</xdr:colOff>
      <xdr:row>64</xdr:row>
      <xdr:rowOff>76200</xdr:rowOff>
    </xdr:to>
    <xdr:cxnSp macro="">
      <xdr:nvCxnSpPr>
        <xdr:cNvPr id="651" name="直線コネクタ 650">
          <a:extLst>
            <a:ext uri="{FF2B5EF4-FFF2-40B4-BE49-F238E27FC236}">
              <a16:creationId xmlns:a16="http://schemas.microsoft.com/office/drawing/2014/main" id="{0E788B97-ED60-48CB-971C-58CFD84E1D3C}"/>
            </a:ext>
          </a:extLst>
        </xdr:cNvPr>
        <xdr:cNvCxnSpPr/>
      </xdr:nvCxnSpPr>
      <xdr:spPr>
        <a:xfrm>
          <a:off x="12344400" y="10448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25400</xdr:rowOff>
    </xdr:from>
    <xdr:to>
      <xdr:col>67</xdr:col>
      <xdr:colOff>101600</xdr:colOff>
      <xdr:row>64</xdr:row>
      <xdr:rowOff>127000</xdr:rowOff>
    </xdr:to>
    <xdr:sp macro="" textlink="">
      <xdr:nvSpPr>
        <xdr:cNvPr id="652" name="楕円 651">
          <a:extLst>
            <a:ext uri="{FF2B5EF4-FFF2-40B4-BE49-F238E27FC236}">
              <a16:creationId xmlns:a16="http://schemas.microsoft.com/office/drawing/2014/main" id="{142E91DB-CB40-41D2-8644-89F238109C13}"/>
            </a:ext>
          </a:extLst>
        </xdr:cNvPr>
        <xdr:cNvSpPr/>
      </xdr:nvSpPr>
      <xdr:spPr>
        <a:xfrm>
          <a:off x="114871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76200</xdr:rowOff>
    </xdr:from>
    <xdr:to>
      <xdr:col>71</xdr:col>
      <xdr:colOff>177800</xdr:colOff>
      <xdr:row>64</xdr:row>
      <xdr:rowOff>76200</xdr:rowOff>
    </xdr:to>
    <xdr:cxnSp macro="">
      <xdr:nvCxnSpPr>
        <xdr:cNvPr id="653" name="直線コネクタ 652">
          <a:extLst>
            <a:ext uri="{FF2B5EF4-FFF2-40B4-BE49-F238E27FC236}">
              <a16:creationId xmlns:a16="http://schemas.microsoft.com/office/drawing/2014/main" id="{2926D45A-B772-4763-9680-B5913059C299}"/>
            </a:ext>
          </a:extLst>
        </xdr:cNvPr>
        <xdr:cNvCxnSpPr/>
      </xdr:nvCxnSpPr>
      <xdr:spPr>
        <a:xfrm>
          <a:off x="11534775" y="10448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9F734FDF-B0FE-495C-865C-C80EE3E18989}"/>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F448B6BD-4CAD-4B0C-91F2-2F6D59931E94}"/>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478486DD-CBAD-4FA8-B8B1-B77A51780A5D}"/>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664A3A9A-39D2-4B67-BAC1-7810E44111C9}"/>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658" name="n_1mainValue【保健センター・保健所】&#10;有形固定資産減価償却率">
          <a:extLst>
            <a:ext uri="{FF2B5EF4-FFF2-40B4-BE49-F238E27FC236}">
              <a16:creationId xmlns:a16="http://schemas.microsoft.com/office/drawing/2014/main" id="{399A3B4B-F4DC-420E-9965-C3B3FEF07032}"/>
            </a:ext>
          </a:extLst>
        </xdr:cNvPr>
        <xdr:cNvSpPr txBox="1"/>
      </xdr:nvSpPr>
      <xdr:spPr>
        <a:xfrm>
          <a:off x="1371607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659" name="n_2mainValue【保健センター・保健所】&#10;有形固定資産減価償却率">
          <a:extLst>
            <a:ext uri="{FF2B5EF4-FFF2-40B4-BE49-F238E27FC236}">
              <a16:creationId xmlns:a16="http://schemas.microsoft.com/office/drawing/2014/main" id="{4C41C6E5-BA08-4198-B436-DE097BE43363}"/>
            </a:ext>
          </a:extLst>
        </xdr:cNvPr>
        <xdr:cNvSpPr txBox="1"/>
      </xdr:nvSpPr>
      <xdr:spPr>
        <a:xfrm>
          <a:off x="129255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64</xdr:row>
      <xdr:rowOff>118127</xdr:rowOff>
    </xdr:from>
    <xdr:ext cx="469744" cy="259045"/>
    <xdr:sp macro="" textlink="">
      <xdr:nvSpPr>
        <xdr:cNvPr id="660" name="n_3mainValue【保健センター・保健所】&#10;有形固定資産減価償却率">
          <a:extLst>
            <a:ext uri="{FF2B5EF4-FFF2-40B4-BE49-F238E27FC236}">
              <a16:creationId xmlns:a16="http://schemas.microsoft.com/office/drawing/2014/main" id="{241FC838-8DB2-4E24-A913-07665BC9370F}"/>
            </a:ext>
          </a:extLst>
        </xdr:cNvPr>
        <xdr:cNvSpPr txBox="1"/>
      </xdr:nvSpPr>
      <xdr:spPr>
        <a:xfrm>
          <a:off x="121349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64</xdr:row>
      <xdr:rowOff>118127</xdr:rowOff>
    </xdr:from>
    <xdr:ext cx="469744" cy="259045"/>
    <xdr:sp macro="" textlink="">
      <xdr:nvSpPr>
        <xdr:cNvPr id="661" name="n_4mainValue【保健センター・保健所】&#10;有形固定資産減価償却率">
          <a:extLst>
            <a:ext uri="{FF2B5EF4-FFF2-40B4-BE49-F238E27FC236}">
              <a16:creationId xmlns:a16="http://schemas.microsoft.com/office/drawing/2014/main" id="{8C96C3F6-66E6-4B55-9FA1-6C6E5844182A}"/>
            </a:ext>
          </a:extLst>
        </xdr:cNvPr>
        <xdr:cNvSpPr txBox="1"/>
      </xdr:nvSpPr>
      <xdr:spPr>
        <a:xfrm>
          <a:off x="113253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D8FB9845-2E7C-4784-B269-EF9CF532287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3664CAD0-9E4A-45F6-AC44-C1FCB4EF603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8DDFA592-78A3-406C-9A29-38686DE4B37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CF8C338A-524C-4C4F-8C0E-654E6727C69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D4D1BCDD-B599-4A19-B8AE-38EDA02509E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45214B89-13F3-4069-B672-590D7FE8818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705276E9-37AB-42B9-9131-B35371721A9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8BF64522-2D2E-4676-B308-710BA65F6E2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D02A4F3D-0E59-4725-AA4E-C320F208204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C7A3171-B0CB-4627-99E7-7F688E1F778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92858EB0-9052-423E-AFEC-9AE88FDC434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6ACE39B-59F8-4903-B65B-1CCC03A8BDA8}"/>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D3CBD66D-0DF8-4AB7-9B23-708438107BDA}"/>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986DA51C-7629-45FD-B0A0-52C4B39062F0}"/>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3C90EB3E-C748-48AC-A5B4-88F51E5649E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7C71D2C1-147D-4A74-861A-754F02A58DB9}"/>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3F9FE2BC-AB12-466F-AF57-68293F7C5F8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76A51F6A-B47E-4DF4-9BDF-4C4CDD2B7B81}"/>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70EB60A7-3099-4262-9FC0-4EF642FD165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27209084-4EB1-4257-84E8-41D742C3B65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1762DAB3-FC41-44AC-B7B0-A23D4F817BD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BCC949F1-FEB2-4950-AC52-DCA925E97404}"/>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E2F1C6F2-67F5-4EF3-8719-F01128621CB3}"/>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813B80A9-AED0-46FA-8812-995D32BAADED}"/>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935EA816-7990-4D99-BAC9-34D4357E0F80}"/>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253BD49E-B4C4-4653-B5AF-2B7B542B79DC}"/>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32D62101-D440-4A4F-B410-0B07D80F92CB}"/>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BB7E2C5D-6E16-4FEE-A9F7-BD5E1A755EFA}"/>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55804E15-F5F7-43D9-8A67-DC18C332E726}"/>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9DB00DB7-55F2-4C34-B8B2-C6E7F9842475}"/>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A95ADF9B-59F2-4F4D-94F4-5181B4D3DEBF}"/>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E749AAA5-1572-4262-9CE5-187AE7CE0572}"/>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E40DB62-76B1-455E-AE1E-9FF39CD984D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F08E62D-48EC-40A0-B0CD-C5D82B2EE836}"/>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C7E3ACC-2000-4657-8D63-5ACCA607A3C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F12006E-3DCA-4DB4-8009-A78D0482680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5267D56-5EF3-442E-9D88-22D52DE1FD6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70358</xdr:rowOff>
    </xdr:from>
    <xdr:to>
      <xdr:col>116</xdr:col>
      <xdr:colOff>114300</xdr:colOff>
      <xdr:row>64</xdr:row>
      <xdr:rowOff>508</xdr:rowOff>
    </xdr:to>
    <xdr:sp macro="" textlink="">
      <xdr:nvSpPr>
        <xdr:cNvPr id="699" name="楕円 698">
          <a:extLst>
            <a:ext uri="{FF2B5EF4-FFF2-40B4-BE49-F238E27FC236}">
              <a16:creationId xmlns:a16="http://schemas.microsoft.com/office/drawing/2014/main" id="{0C9E2204-2359-472B-B806-2806208EE9A3}"/>
            </a:ext>
          </a:extLst>
        </xdr:cNvPr>
        <xdr:cNvSpPr/>
      </xdr:nvSpPr>
      <xdr:spPr>
        <a:xfrm>
          <a:off x="19897725" y="102779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156735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E76FC3E-42C5-4E09-A2FE-3AE82F66FCF2}"/>
            </a:ext>
          </a:extLst>
        </xdr:cNvPr>
        <xdr:cNvSpPr txBox="1"/>
      </xdr:nvSpPr>
      <xdr:spPr>
        <a:xfrm>
          <a:off x="19992975" y="1020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701" name="楕円 700">
          <a:extLst>
            <a:ext uri="{FF2B5EF4-FFF2-40B4-BE49-F238E27FC236}">
              <a16:creationId xmlns:a16="http://schemas.microsoft.com/office/drawing/2014/main" id="{AC207189-5F83-4E5D-A957-339E920B5949}"/>
            </a:ext>
          </a:extLst>
        </xdr:cNvPr>
        <xdr:cNvSpPr/>
      </xdr:nvSpPr>
      <xdr:spPr>
        <a:xfrm>
          <a:off x="19154775" y="102779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121158</xdr:rowOff>
    </xdr:from>
    <xdr:to>
      <xdr:col>116</xdr:col>
      <xdr:colOff>63500</xdr:colOff>
      <xdr:row>63</xdr:row>
      <xdr:rowOff>121158</xdr:rowOff>
    </xdr:to>
    <xdr:cxnSp macro="">
      <xdr:nvCxnSpPr>
        <xdr:cNvPr id="702" name="直線コネクタ 701">
          <a:extLst>
            <a:ext uri="{FF2B5EF4-FFF2-40B4-BE49-F238E27FC236}">
              <a16:creationId xmlns:a16="http://schemas.microsoft.com/office/drawing/2014/main" id="{2030382A-A75B-4295-BC0F-5C257D4AE351}"/>
            </a:ext>
          </a:extLst>
        </xdr:cNvPr>
        <xdr:cNvCxnSpPr/>
      </xdr:nvCxnSpPr>
      <xdr:spPr>
        <a:xfrm>
          <a:off x="19202400" y="1033513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70358</xdr:rowOff>
    </xdr:from>
    <xdr:to>
      <xdr:col>107</xdr:col>
      <xdr:colOff>101600</xdr:colOff>
      <xdr:row>64</xdr:row>
      <xdr:rowOff>508</xdr:rowOff>
    </xdr:to>
    <xdr:sp macro="" textlink="">
      <xdr:nvSpPr>
        <xdr:cNvPr id="703" name="楕円 702">
          <a:extLst>
            <a:ext uri="{FF2B5EF4-FFF2-40B4-BE49-F238E27FC236}">
              <a16:creationId xmlns:a16="http://schemas.microsoft.com/office/drawing/2014/main" id="{D96E92F8-9363-4179-BBF5-32C5DD886235}"/>
            </a:ext>
          </a:extLst>
        </xdr:cNvPr>
        <xdr:cNvSpPr/>
      </xdr:nvSpPr>
      <xdr:spPr>
        <a:xfrm>
          <a:off x="18345150" y="102779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121158</xdr:rowOff>
    </xdr:to>
    <xdr:cxnSp macro="">
      <xdr:nvCxnSpPr>
        <xdr:cNvPr id="704" name="直線コネクタ 703">
          <a:extLst>
            <a:ext uri="{FF2B5EF4-FFF2-40B4-BE49-F238E27FC236}">
              <a16:creationId xmlns:a16="http://schemas.microsoft.com/office/drawing/2014/main" id="{ACEA624B-97E2-4FAC-A5CF-7CAADC726C9F}"/>
            </a:ext>
          </a:extLst>
        </xdr:cNvPr>
        <xdr:cNvCxnSpPr/>
      </xdr:nvCxnSpPr>
      <xdr:spPr>
        <a:xfrm>
          <a:off x="18392775" y="1033513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70358</xdr:rowOff>
    </xdr:from>
    <xdr:to>
      <xdr:col>102</xdr:col>
      <xdr:colOff>165100</xdr:colOff>
      <xdr:row>64</xdr:row>
      <xdr:rowOff>508</xdr:rowOff>
    </xdr:to>
    <xdr:sp macro="" textlink="">
      <xdr:nvSpPr>
        <xdr:cNvPr id="705" name="楕円 704">
          <a:extLst>
            <a:ext uri="{FF2B5EF4-FFF2-40B4-BE49-F238E27FC236}">
              <a16:creationId xmlns:a16="http://schemas.microsoft.com/office/drawing/2014/main" id="{CA05740F-A52C-4E29-82B9-B5A455AB9750}"/>
            </a:ext>
          </a:extLst>
        </xdr:cNvPr>
        <xdr:cNvSpPr/>
      </xdr:nvSpPr>
      <xdr:spPr>
        <a:xfrm>
          <a:off x="17554575" y="102779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121158</xdr:rowOff>
    </xdr:from>
    <xdr:to>
      <xdr:col>107</xdr:col>
      <xdr:colOff>50800</xdr:colOff>
      <xdr:row>63</xdr:row>
      <xdr:rowOff>121158</xdr:rowOff>
    </xdr:to>
    <xdr:cxnSp macro="">
      <xdr:nvCxnSpPr>
        <xdr:cNvPr id="706" name="直線コネクタ 705">
          <a:extLst>
            <a:ext uri="{FF2B5EF4-FFF2-40B4-BE49-F238E27FC236}">
              <a16:creationId xmlns:a16="http://schemas.microsoft.com/office/drawing/2014/main" id="{495E8611-600F-4C6A-9324-88185875FE30}"/>
            </a:ext>
          </a:extLst>
        </xdr:cNvPr>
        <xdr:cNvCxnSpPr/>
      </xdr:nvCxnSpPr>
      <xdr:spPr>
        <a:xfrm>
          <a:off x="17602200" y="1033513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70358</xdr:rowOff>
    </xdr:from>
    <xdr:to>
      <xdr:col>98</xdr:col>
      <xdr:colOff>38100</xdr:colOff>
      <xdr:row>64</xdr:row>
      <xdr:rowOff>508</xdr:rowOff>
    </xdr:to>
    <xdr:sp macro="" textlink="">
      <xdr:nvSpPr>
        <xdr:cNvPr id="707" name="楕円 706">
          <a:extLst>
            <a:ext uri="{FF2B5EF4-FFF2-40B4-BE49-F238E27FC236}">
              <a16:creationId xmlns:a16="http://schemas.microsoft.com/office/drawing/2014/main" id="{5B9AE06A-D24F-494B-B9F0-456C3C65F5A6}"/>
            </a:ext>
          </a:extLst>
        </xdr:cNvPr>
        <xdr:cNvSpPr/>
      </xdr:nvSpPr>
      <xdr:spPr>
        <a:xfrm>
          <a:off x="16754475" y="102779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121158</xdr:rowOff>
    </xdr:from>
    <xdr:to>
      <xdr:col>102</xdr:col>
      <xdr:colOff>114300</xdr:colOff>
      <xdr:row>63</xdr:row>
      <xdr:rowOff>121158</xdr:rowOff>
    </xdr:to>
    <xdr:cxnSp macro="">
      <xdr:nvCxnSpPr>
        <xdr:cNvPr id="708" name="直線コネクタ 707">
          <a:extLst>
            <a:ext uri="{FF2B5EF4-FFF2-40B4-BE49-F238E27FC236}">
              <a16:creationId xmlns:a16="http://schemas.microsoft.com/office/drawing/2014/main" id="{4F79F241-856D-4174-B504-94F36C75EE72}"/>
            </a:ext>
          </a:extLst>
        </xdr:cNvPr>
        <xdr:cNvCxnSpPr/>
      </xdr:nvCxnSpPr>
      <xdr:spPr>
        <a:xfrm>
          <a:off x="16802100" y="103351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4D3339B2-F2AF-4E44-BFE7-B904DB10BADC}"/>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FB00F090-D121-4656-BFC4-9FBF44D34026}"/>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E22214AA-D3B4-45B3-9E5F-D00521FBE5E4}"/>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90A81A56-0C16-4ED4-9F6C-BF6EB3437B4F}"/>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713" name="n_1mainValue【保健センター・保健所】&#10;一人当たり面積">
          <a:extLst>
            <a:ext uri="{FF2B5EF4-FFF2-40B4-BE49-F238E27FC236}">
              <a16:creationId xmlns:a16="http://schemas.microsoft.com/office/drawing/2014/main" id="{AF4036D4-C2A6-480C-A24B-7C75453A897E}"/>
            </a:ext>
          </a:extLst>
        </xdr:cNvPr>
        <xdr:cNvSpPr txBox="1"/>
      </xdr:nvSpPr>
      <xdr:spPr>
        <a:xfrm>
          <a:off x="18983402"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163085</xdr:rowOff>
    </xdr:from>
    <xdr:ext cx="469744" cy="259045"/>
    <xdr:sp macro="" textlink="">
      <xdr:nvSpPr>
        <xdr:cNvPr id="714" name="n_2mainValue【保健センター・保健所】&#10;一人当たり面積">
          <a:extLst>
            <a:ext uri="{FF2B5EF4-FFF2-40B4-BE49-F238E27FC236}">
              <a16:creationId xmlns:a16="http://schemas.microsoft.com/office/drawing/2014/main" id="{112E5F59-5678-404E-954D-08F0677F7EDF}"/>
            </a:ext>
          </a:extLst>
        </xdr:cNvPr>
        <xdr:cNvSpPr txBox="1"/>
      </xdr:nvSpPr>
      <xdr:spPr>
        <a:xfrm>
          <a:off x="18183302"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163085</xdr:rowOff>
    </xdr:from>
    <xdr:ext cx="469744" cy="259045"/>
    <xdr:sp macro="" textlink="">
      <xdr:nvSpPr>
        <xdr:cNvPr id="715" name="n_3mainValue【保健センター・保健所】&#10;一人当たり面積">
          <a:extLst>
            <a:ext uri="{FF2B5EF4-FFF2-40B4-BE49-F238E27FC236}">
              <a16:creationId xmlns:a16="http://schemas.microsoft.com/office/drawing/2014/main" id="{87FC1EB3-F4F4-4FA6-9D55-B1562A114634}"/>
            </a:ext>
          </a:extLst>
        </xdr:cNvPr>
        <xdr:cNvSpPr txBox="1"/>
      </xdr:nvSpPr>
      <xdr:spPr>
        <a:xfrm>
          <a:off x="17383202"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163085</xdr:rowOff>
    </xdr:from>
    <xdr:ext cx="469744" cy="259045"/>
    <xdr:sp macro="" textlink="">
      <xdr:nvSpPr>
        <xdr:cNvPr id="716" name="n_4mainValue【保健センター・保健所】&#10;一人当たり面積">
          <a:extLst>
            <a:ext uri="{FF2B5EF4-FFF2-40B4-BE49-F238E27FC236}">
              <a16:creationId xmlns:a16="http://schemas.microsoft.com/office/drawing/2014/main" id="{4FF6F4CB-B44B-4BA2-BAEC-6AF26DED1A27}"/>
            </a:ext>
          </a:extLst>
        </xdr:cNvPr>
        <xdr:cNvSpPr txBox="1"/>
      </xdr:nvSpPr>
      <xdr:spPr>
        <a:xfrm>
          <a:off x="16592627"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AB029192-83C0-47E4-8077-98CE26565EB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DBF9FE6-1BD4-4C27-A264-2183546F329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E0E3B6F3-64C1-4944-8C73-EB8B7CF46F0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D1CAD09E-6102-46E7-BE00-15E57E90F93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59ABDE9A-8EBF-4457-83BC-6E41195F155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BA40CBF8-3995-4348-9C5D-700721EA094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859F018-D68D-4B98-BFB6-EEEB0531B30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D65A093C-77EE-4B7F-A10A-1F1AB354FBE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B5CEE158-E221-486B-BC60-64264699473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400E424A-5853-441B-BB08-B5E007E67BE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F0260036-B6AD-45EC-968D-333674C302B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B3D271D9-A238-4204-AFE3-7C111AFCA25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46919789-1B20-4251-B6ED-3453FE15644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E8E05102-0231-43E3-9676-5EC31DC4D30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B206298E-F971-4ABC-B66E-8A1514541150}"/>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26D28113-83F2-4546-B952-554F033645A3}"/>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C0ACD127-68B3-4F3F-83D0-B1858B5349B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DA8F5B96-DD85-4F59-8D0A-40F1B2D78753}"/>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DA63E423-A415-4297-ABD9-CC335EB1A10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145A681A-9B0A-4B2E-900D-63EDB30C5B0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45613CF6-41BF-4E66-8824-6228E9276698}"/>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76C0CFB9-216C-4999-8C0F-A9FFB663A17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F7E1B37F-CB9E-413C-B63E-32E914D41A5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77B88F3E-038A-45BF-87C5-1FD9CEE8B5A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D2715E63-50A7-47BB-B193-C5789FDE0197}"/>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6978647-A785-4D20-89DB-15CB77D81B69}"/>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21C3438-4B6D-4DE7-9FFE-4FE2AF5F509B}"/>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F8EA1E96-3757-4443-9723-CA499E1A494C}"/>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707E5560-5BF8-4B96-9A3C-22274B269319}"/>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FF38624B-4778-4304-AFB7-A04F38CE3250}"/>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99D3B586-A613-42BB-B36B-A31F1D938654}"/>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C0B16846-CEA5-40AC-9E2C-19CE0DCE4FC1}"/>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8A83224C-C14F-4D02-B485-77B19B627682}"/>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8A252494-6EBB-4D44-8515-C5B364773406}"/>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DEB2B720-67A9-4E4E-BCE5-B50A6ACA2190}"/>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F2952567-6E12-4081-BEF8-4C8D683DF50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C85101F-FB15-4B65-86B5-4E195F10784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80CAEA9-6959-4105-868C-318DA9C5443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9AC3272-B9C0-4983-8747-182AE3897B7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C772F92-2784-423E-87CA-81C59B16DA7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133986</xdr:rowOff>
    </xdr:from>
    <xdr:to>
      <xdr:col>85</xdr:col>
      <xdr:colOff>177800</xdr:colOff>
      <xdr:row>82</xdr:row>
      <xdr:rowOff>64136</xdr:rowOff>
    </xdr:to>
    <xdr:sp macro="" textlink="">
      <xdr:nvSpPr>
        <xdr:cNvPr id="757" name="楕円 756">
          <a:extLst>
            <a:ext uri="{FF2B5EF4-FFF2-40B4-BE49-F238E27FC236}">
              <a16:creationId xmlns:a16="http://schemas.microsoft.com/office/drawing/2014/main" id="{52583657-01EC-4910-966A-31246020AEF2}"/>
            </a:ext>
          </a:extLst>
        </xdr:cNvPr>
        <xdr:cNvSpPr/>
      </xdr:nvSpPr>
      <xdr:spPr>
        <a:xfrm>
          <a:off x="14649450" y="13259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156863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C938751E-E490-4352-AD51-D3F62622E606}"/>
            </a:ext>
          </a:extLst>
        </xdr:cNvPr>
        <xdr:cNvSpPr txBox="1"/>
      </xdr:nvSpPr>
      <xdr:spPr>
        <a:xfrm>
          <a:off x="14735175" y="1312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65405</xdr:rowOff>
    </xdr:from>
    <xdr:to>
      <xdr:col>81</xdr:col>
      <xdr:colOff>101600</xdr:colOff>
      <xdr:row>81</xdr:row>
      <xdr:rowOff>167005</xdr:rowOff>
    </xdr:to>
    <xdr:sp macro="" textlink="">
      <xdr:nvSpPr>
        <xdr:cNvPr id="759" name="楕円 758">
          <a:extLst>
            <a:ext uri="{FF2B5EF4-FFF2-40B4-BE49-F238E27FC236}">
              <a16:creationId xmlns:a16="http://schemas.microsoft.com/office/drawing/2014/main" id="{B2BAF369-82F6-4915-8E8B-E0ACEE248B15}"/>
            </a:ext>
          </a:extLst>
        </xdr:cNvPr>
        <xdr:cNvSpPr/>
      </xdr:nvSpPr>
      <xdr:spPr>
        <a:xfrm>
          <a:off x="13887450" y="13194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116205</xdr:rowOff>
    </xdr:from>
    <xdr:to>
      <xdr:col>85</xdr:col>
      <xdr:colOff>127000</xdr:colOff>
      <xdr:row>82</xdr:row>
      <xdr:rowOff>13336</xdr:rowOff>
    </xdr:to>
    <xdr:cxnSp macro="">
      <xdr:nvCxnSpPr>
        <xdr:cNvPr id="760" name="直線コネクタ 759">
          <a:extLst>
            <a:ext uri="{FF2B5EF4-FFF2-40B4-BE49-F238E27FC236}">
              <a16:creationId xmlns:a16="http://schemas.microsoft.com/office/drawing/2014/main" id="{6DB7688D-9EDF-4AA3-B374-7734216513D8}"/>
            </a:ext>
          </a:extLst>
        </xdr:cNvPr>
        <xdr:cNvCxnSpPr/>
      </xdr:nvCxnSpPr>
      <xdr:spPr>
        <a:xfrm>
          <a:off x="13935075" y="13241655"/>
          <a:ext cx="762000"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2539</xdr:rowOff>
    </xdr:from>
    <xdr:to>
      <xdr:col>76</xdr:col>
      <xdr:colOff>165100</xdr:colOff>
      <xdr:row>81</xdr:row>
      <xdr:rowOff>104139</xdr:rowOff>
    </xdr:to>
    <xdr:sp macro="" textlink="">
      <xdr:nvSpPr>
        <xdr:cNvPr id="761" name="楕円 760">
          <a:extLst>
            <a:ext uri="{FF2B5EF4-FFF2-40B4-BE49-F238E27FC236}">
              <a16:creationId xmlns:a16="http://schemas.microsoft.com/office/drawing/2014/main" id="{6C9C309E-7CAA-4D7F-AF61-233C6F927C08}"/>
            </a:ext>
          </a:extLst>
        </xdr:cNvPr>
        <xdr:cNvSpPr/>
      </xdr:nvSpPr>
      <xdr:spPr>
        <a:xfrm>
          <a:off x="13096875" y="13127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53339</xdr:rowOff>
    </xdr:from>
    <xdr:to>
      <xdr:col>81</xdr:col>
      <xdr:colOff>50800</xdr:colOff>
      <xdr:row>81</xdr:row>
      <xdr:rowOff>116205</xdr:rowOff>
    </xdr:to>
    <xdr:cxnSp macro="">
      <xdr:nvCxnSpPr>
        <xdr:cNvPr id="762" name="直線コネクタ 761">
          <a:extLst>
            <a:ext uri="{FF2B5EF4-FFF2-40B4-BE49-F238E27FC236}">
              <a16:creationId xmlns:a16="http://schemas.microsoft.com/office/drawing/2014/main" id="{472947A7-BB2D-4B25-8E74-8CA389A8B6F2}"/>
            </a:ext>
          </a:extLst>
        </xdr:cNvPr>
        <xdr:cNvCxnSpPr/>
      </xdr:nvCxnSpPr>
      <xdr:spPr>
        <a:xfrm>
          <a:off x="13144500" y="13175614"/>
          <a:ext cx="790575"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139700</xdr:rowOff>
    </xdr:from>
    <xdr:to>
      <xdr:col>72</xdr:col>
      <xdr:colOff>38100</xdr:colOff>
      <xdr:row>81</xdr:row>
      <xdr:rowOff>69850</xdr:rowOff>
    </xdr:to>
    <xdr:sp macro="" textlink="">
      <xdr:nvSpPr>
        <xdr:cNvPr id="763" name="楕円 762">
          <a:extLst>
            <a:ext uri="{FF2B5EF4-FFF2-40B4-BE49-F238E27FC236}">
              <a16:creationId xmlns:a16="http://schemas.microsoft.com/office/drawing/2014/main" id="{67BF56C3-9417-4216-9B14-5E27A873187F}"/>
            </a:ext>
          </a:extLst>
        </xdr:cNvPr>
        <xdr:cNvSpPr/>
      </xdr:nvSpPr>
      <xdr:spPr>
        <a:xfrm>
          <a:off x="12296775" y="131064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19050</xdr:rowOff>
    </xdr:from>
    <xdr:to>
      <xdr:col>76</xdr:col>
      <xdr:colOff>114300</xdr:colOff>
      <xdr:row>81</xdr:row>
      <xdr:rowOff>53339</xdr:rowOff>
    </xdr:to>
    <xdr:cxnSp macro="">
      <xdr:nvCxnSpPr>
        <xdr:cNvPr id="764" name="直線コネクタ 763">
          <a:extLst>
            <a:ext uri="{FF2B5EF4-FFF2-40B4-BE49-F238E27FC236}">
              <a16:creationId xmlns:a16="http://schemas.microsoft.com/office/drawing/2014/main" id="{FE04FF26-8D94-49A2-BE06-9182F6B9C979}"/>
            </a:ext>
          </a:extLst>
        </xdr:cNvPr>
        <xdr:cNvCxnSpPr/>
      </xdr:nvCxnSpPr>
      <xdr:spPr>
        <a:xfrm>
          <a:off x="12344400" y="13144500"/>
          <a:ext cx="8001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5" name="楕円 764">
          <a:extLst>
            <a:ext uri="{FF2B5EF4-FFF2-40B4-BE49-F238E27FC236}">
              <a16:creationId xmlns:a16="http://schemas.microsoft.com/office/drawing/2014/main" id="{D4ADBA6B-06EE-4CA5-AF35-6F661CA791F5}"/>
            </a:ext>
          </a:extLst>
        </xdr:cNvPr>
        <xdr:cNvSpPr/>
      </xdr:nvSpPr>
      <xdr:spPr>
        <a:xfrm>
          <a:off x="11487150" y="13436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83</xdr:row>
      <xdr:rowOff>28575</xdr:rowOff>
    </xdr:to>
    <xdr:cxnSp macro="">
      <xdr:nvCxnSpPr>
        <xdr:cNvPr id="766" name="直線コネクタ 765">
          <a:extLst>
            <a:ext uri="{FF2B5EF4-FFF2-40B4-BE49-F238E27FC236}">
              <a16:creationId xmlns:a16="http://schemas.microsoft.com/office/drawing/2014/main" id="{DD6BB563-6BFD-40C9-932D-B025CE24F28F}"/>
            </a:ext>
          </a:extLst>
        </xdr:cNvPr>
        <xdr:cNvCxnSpPr/>
      </xdr:nvCxnSpPr>
      <xdr:spPr>
        <a:xfrm flipV="1">
          <a:off x="11534775" y="13144500"/>
          <a:ext cx="809625"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9BF0E510-B7CA-4CE2-A8E3-CC941A49DD15}"/>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B152745E-EA87-4B86-BC65-8756DCD71AB2}"/>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317B6226-827A-45F1-9C3B-E587A28E6FDA}"/>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7816B1F-251D-4542-83B6-080B923317D2}"/>
            </a:ext>
          </a:extLst>
        </xdr:cNvPr>
        <xdr:cNvSpPr txBox="1"/>
      </xdr:nvSpPr>
      <xdr:spPr>
        <a:xfrm>
          <a:off x="11354444" y="1318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12082</xdr:rowOff>
    </xdr:from>
    <xdr:ext cx="405111" cy="259045"/>
    <xdr:sp macro="" textlink="">
      <xdr:nvSpPr>
        <xdr:cNvPr id="771" name="n_1mainValue【消防施設】&#10;有形固定資産減価償却率">
          <a:extLst>
            <a:ext uri="{FF2B5EF4-FFF2-40B4-BE49-F238E27FC236}">
              <a16:creationId xmlns:a16="http://schemas.microsoft.com/office/drawing/2014/main" id="{B4E7A3F9-E463-4E48-A7DF-3317F54E4829}"/>
            </a:ext>
          </a:extLst>
        </xdr:cNvPr>
        <xdr:cNvSpPr txBox="1"/>
      </xdr:nvSpPr>
      <xdr:spPr>
        <a:xfrm>
          <a:off x="13745219" y="1297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772" name="n_2mainValue【消防施設】&#10;有形固定資産減価償却率">
          <a:extLst>
            <a:ext uri="{FF2B5EF4-FFF2-40B4-BE49-F238E27FC236}">
              <a16:creationId xmlns:a16="http://schemas.microsoft.com/office/drawing/2014/main" id="{2E5F6272-ADDE-4337-BA9B-5D6F9C3B7CB9}"/>
            </a:ext>
          </a:extLst>
        </xdr:cNvPr>
        <xdr:cNvSpPr txBox="1"/>
      </xdr:nvSpPr>
      <xdr:spPr>
        <a:xfrm>
          <a:off x="12964169" y="12925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86377</xdr:rowOff>
    </xdr:from>
    <xdr:ext cx="405111" cy="259045"/>
    <xdr:sp macro="" textlink="">
      <xdr:nvSpPr>
        <xdr:cNvPr id="773" name="n_3mainValue【消防施設】&#10;有形固定資産減価償却率">
          <a:extLst>
            <a:ext uri="{FF2B5EF4-FFF2-40B4-BE49-F238E27FC236}">
              <a16:creationId xmlns:a16="http://schemas.microsoft.com/office/drawing/2014/main" id="{5B6D9E6C-E3CE-423E-A8BF-A1A3DB5E8FF6}"/>
            </a:ext>
          </a:extLst>
        </xdr:cNvPr>
        <xdr:cNvSpPr txBox="1"/>
      </xdr:nvSpPr>
      <xdr:spPr>
        <a:xfrm>
          <a:off x="12164069" y="1288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4" name="n_4mainValue【消防施設】&#10;有形固定資産減価償却率">
          <a:extLst>
            <a:ext uri="{FF2B5EF4-FFF2-40B4-BE49-F238E27FC236}">
              <a16:creationId xmlns:a16="http://schemas.microsoft.com/office/drawing/2014/main" id="{1F51AE22-108D-44C6-9DB8-A6F3B0D4111B}"/>
            </a:ext>
          </a:extLst>
        </xdr:cNvPr>
        <xdr:cNvSpPr txBox="1"/>
      </xdr:nvSpPr>
      <xdr:spPr>
        <a:xfrm>
          <a:off x="113544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E21614F5-1421-4CBF-A41D-F7340C45DBE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5DA72945-F593-4730-A3CC-E757AE1B24B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8A9A17C-3E72-4E41-BF4F-528A8811CA0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FFC2071B-DFDE-4C33-B740-B61696B8556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FCE3BD9C-75FA-4B60-AAE6-890E0C8501E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D741C9F6-04B5-40CD-96B6-C70443FF4ED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C1CEFDB9-E20B-4793-BB93-790DB7032D8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C16C0CE5-9CD7-4807-8421-C89F36F0100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A600F6E2-3DDC-4E61-B80B-7435A75BB12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34D6F9E9-AEFD-43C4-AB90-170405709B8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58C73995-DD9C-4B43-9F00-EA934A7A5870}"/>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7BBFAAB9-FBFD-4302-AF7E-C65AF68F9903}"/>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1988768-AB2C-407A-AEEB-769C6DE82D0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B9D0D427-3B74-4419-A85B-7A716A7626C1}"/>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157BE91A-C098-44CB-BD9D-6D998F90AE26}"/>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42466101-7753-45B6-97FA-BC3F09BDA03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CC965EB5-9FBE-424B-AC40-E72109443C0B}"/>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C789FCAA-7A9E-4786-9D13-35496CA1115F}"/>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D60A1D64-AA81-4D74-A3A3-0B9B1101868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458603E-594C-4E7D-8FA4-76AB03DD059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515864F-0022-4C28-A14B-BDA3D60225F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3864B6F-C3C3-458F-9C49-379860C4BFA0}"/>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28E21E55-1398-4BE0-88EA-1F418331DD4F}"/>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63AF550C-6B35-48F8-9A96-C9171D8DAB24}"/>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55E46E60-E327-4F77-912C-F72E3F17ABB2}"/>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2608877D-543E-4429-A8CB-367247D8C042}"/>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FE88DF61-114C-42A9-9798-D54251CA1A86}"/>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B7FA036F-3C79-4547-80A4-AB98D6498C64}"/>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39AEC230-5EC1-4049-AC52-EFEDF1C724C8}"/>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9B312878-CA91-447A-A242-34554AE09AD3}"/>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4CFE2125-254F-42AA-9FF9-078AD0EF0B25}"/>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364C7A7B-7819-41D4-A554-9D65E1B1D0DC}"/>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A18159D-BD61-4FE3-BC96-36EB5EA79C0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D76BC1D-893F-44B3-844A-C15C0746923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B15CA912-E5B0-4757-95A1-66852F17913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4DDE148-05EC-4BD1-8353-904BD2D2A9D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AC5D2DD-E121-4E08-805C-C0224C710B0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161037</xdr:rowOff>
    </xdr:from>
    <xdr:to>
      <xdr:col>116</xdr:col>
      <xdr:colOff>114300</xdr:colOff>
      <xdr:row>83</xdr:row>
      <xdr:rowOff>91187</xdr:rowOff>
    </xdr:to>
    <xdr:sp macro="" textlink="">
      <xdr:nvSpPr>
        <xdr:cNvPr id="812" name="楕円 811">
          <a:extLst>
            <a:ext uri="{FF2B5EF4-FFF2-40B4-BE49-F238E27FC236}">
              <a16:creationId xmlns:a16="http://schemas.microsoft.com/office/drawing/2014/main" id="{31C86720-A3E9-462C-A1C7-6E15F14759E7}"/>
            </a:ext>
          </a:extLst>
        </xdr:cNvPr>
        <xdr:cNvSpPr/>
      </xdr:nvSpPr>
      <xdr:spPr>
        <a:xfrm>
          <a:off x="19897725" y="13451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12464</xdr:rowOff>
    </xdr:from>
    <xdr:ext cx="469744" cy="259045"/>
    <xdr:sp macro="" textlink="">
      <xdr:nvSpPr>
        <xdr:cNvPr id="813" name="【消防施設】&#10;一人当たり面積該当値テキスト">
          <a:extLst>
            <a:ext uri="{FF2B5EF4-FFF2-40B4-BE49-F238E27FC236}">
              <a16:creationId xmlns:a16="http://schemas.microsoft.com/office/drawing/2014/main" id="{8616FB43-32B7-4153-9664-C689DCD3ECCC}"/>
            </a:ext>
          </a:extLst>
        </xdr:cNvPr>
        <xdr:cNvSpPr txBox="1"/>
      </xdr:nvSpPr>
      <xdr:spPr>
        <a:xfrm>
          <a:off x="19992975" y="1329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161037</xdr:rowOff>
    </xdr:from>
    <xdr:to>
      <xdr:col>112</xdr:col>
      <xdr:colOff>38100</xdr:colOff>
      <xdr:row>83</xdr:row>
      <xdr:rowOff>91187</xdr:rowOff>
    </xdr:to>
    <xdr:sp macro="" textlink="">
      <xdr:nvSpPr>
        <xdr:cNvPr id="814" name="楕円 813">
          <a:extLst>
            <a:ext uri="{FF2B5EF4-FFF2-40B4-BE49-F238E27FC236}">
              <a16:creationId xmlns:a16="http://schemas.microsoft.com/office/drawing/2014/main" id="{1F6FCBAF-67B9-474E-B377-5D61B0DA49FC}"/>
            </a:ext>
          </a:extLst>
        </xdr:cNvPr>
        <xdr:cNvSpPr/>
      </xdr:nvSpPr>
      <xdr:spPr>
        <a:xfrm>
          <a:off x="19154775" y="13451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40387</xdr:rowOff>
    </xdr:from>
    <xdr:to>
      <xdr:col>116</xdr:col>
      <xdr:colOff>63500</xdr:colOff>
      <xdr:row>83</xdr:row>
      <xdr:rowOff>40387</xdr:rowOff>
    </xdr:to>
    <xdr:cxnSp macro="">
      <xdr:nvCxnSpPr>
        <xdr:cNvPr id="815" name="直線コネクタ 814">
          <a:extLst>
            <a:ext uri="{FF2B5EF4-FFF2-40B4-BE49-F238E27FC236}">
              <a16:creationId xmlns:a16="http://schemas.microsoft.com/office/drawing/2014/main" id="{C9E51914-76A3-4107-9FFE-E5A094EC1825}"/>
            </a:ext>
          </a:extLst>
        </xdr:cNvPr>
        <xdr:cNvCxnSpPr/>
      </xdr:nvCxnSpPr>
      <xdr:spPr>
        <a:xfrm>
          <a:off x="19202400" y="1348968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161037</xdr:rowOff>
    </xdr:from>
    <xdr:to>
      <xdr:col>107</xdr:col>
      <xdr:colOff>101600</xdr:colOff>
      <xdr:row>83</xdr:row>
      <xdr:rowOff>91187</xdr:rowOff>
    </xdr:to>
    <xdr:sp macro="" textlink="">
      <xdr:nvSpPr>
        <xdr:cNvPr id="816" name="楕円 815">
          <a:extLst>
            <a:ext uri="{FF2B5EF4-FFF2-40B4-BE49-F238E27FC236}">
              <a16:creationId xmlns:a16="http://schemas.microsoft.com/office/drawing/2014/main" id="{8A2182AD-8BD6-46F3-AA62-D2626AFBC8E1}"/>
            </a:ext>
          </a:extLst>
        </xdr:cNvPr>
        <xdr:cNvSpPr/>
      </xdr:nvSpPr>
      <xdr:spPr>
        <a:xfrm>
          <a:off x="18345150" y="13451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40387</xdr:rowOff>
    </xdr:from>
    <xdr:to>
      <xdr:col>111</xdr:col>
      <xdr:colOff>177800</xdr:colOff>
      <xdr:row>83</xdr:row>
      <xdr:rowOff>40387</xdr:rowOff>
    </xdr:to>
    <xdr:cxnSp macro="">
      <xdr:nvCxnSpPr>
        <xdr:cNvPr id="817" name="直線コネクタ 816">
          <a:extLst>
            <a:ext uri="{FF2B5EF4-FFF2-40B4-BE49-F238E27FC236}">
              <a16:creationId xmlns:a16="http://schemas.microsoft.com/office/drawing/2014/main" id="{AF398F0E-50B8-4C3A-B9A4-6DC165B1986E}"/>
            </a:ext>
          </a:extLst>
        </xdr:cNvPr>
        <xdr:cNvCxnSpPr/>
      </xdr:nvCxnSpPr>
      <xdr:spPr>
        <a:xfrm>
          <a:off x="18392775" y="1348968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3302</xdr:rowOff>
    </xdr:from>
    <xdr:to>
      <xdr:col>102</xdr:col>
      <xdr:colOff>165100</xdr:colOff>
      <xdr:row>83</xdr:row>
      <xdr:rowOff>104902</xdr:rowOff>
    </xdr:to>
    <xdr:sp macro="" textlink="">
      <xdr:nvSpPr>
        <xdr:cNvPr id="818" name="楕円 817">
          <a:extLst>
            <a:ext uri="{FF2B5EF4-FFF2-40B4-BE49-F238E27FC236}">
              <a16:creationId xmlns:a16="http://schemas.microsoft.com/office/drawing/2014/main" id="{714D8873-74D6-4725-A47B-43A9B1D9C601}"/>
            </a:ext>
          </a:extLst>
        </xdr:cNvPr>
        <xdr:cNvSpPr/>
      </xdr:nvSpPr>
      <xdr:spPr>
        <a:xfrm>
          <a:off x="17554575" y="134557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40387</xdr:rowOff>
    </xdr:from>
    <xdr:to>
      <xdr:col>107</xdr:col>
      <xdr:colOff>50800</xdr:colOff>
      <xdr:row>83</xdr:row>
      <xdr:rowOff>54102</xdr:rowOff>
    </xdr:to>
    <xdr:cxnSp macro="">
      <xdr:nvCxnSpPr>
        <xdr:cNvPr id="819" name="直線コネクタ 818">
          <a:extLst>
            <a:ext uri="{FF2B5EF4-FFF2-40B4-BE49-F238E27FC236}">
              <a16:creationId xmlns:a16="http://schemas.microsoft.com/office/drawing/2014/main" id="{0A6F109F-A412-4DB8-B439-88046DE23E3F}"/>
            </a:ext>
          </a:extLst>
        </xdr:cNvPr>
        <xdr:cNvCxnSpPr/>
      </xdr:nvCxnSpPr>
      <xdr:spPr>
        <a:xfrm flipV="1">
          <a:off x="17602200" y="13489687"/>
          <a:ext cx="790575"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12446</xdr:rowOff>
    </xdr:from>
    <xdr:to>
      <xdr:col>98</xdr:col>
      <xdr:colOff>38100</xdr:colOff>
      <xdr:row>83</xdr:row>
      <xdr:rowOff>114046</xdr:rowOff>
    </xdr:to>
    <xdr:sp macro="" textlink="">
      <xdr:nvSpPr>
        <xdr:cNvPr id="820" name="楕円 819">
          <a:extLst>
            <a:ext uri="{FF2B5EF4-FFF2-40B4-BE49-F238E27FC236}">
              <a16:creationId xmlns:a16="http://schemas.microsoft.com/office/drawing/2014/main" id="{F8830E69-A228-4A38-A441-BD1AF68B8F92}"/>
            </a:ext>
          </a:extLst>
        </xdr:cNvPr>
        <xdr:cNvSpPr/>
      </xdr:nvSpPr>
      <xdr:spPr>
        <a:xfrm>
          <a:off x="16754475" y="134585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54102</xdr:rowOff>
    </xdr:from>
    <xdr:to>
      <xdr:col>102</xdr:col>
      <xdr:colOff>114300</xdr:colOff>
      <xdr:row>83</xdr:row>
      <xdr:rowOff>63246</xdr:rowOff>
    </xdr:to>
    <xdr:cxnSp macro="">
      <xdr:nvCxnSpPr>
        <xdr:cNvPr id="821" name="直線コネクタ 820">
          <a:extLst>
            <a:ext uri="{FF2B5EF4-FFF2-40B4-BE49-F238E27FC236}">
              <a16:creationId xmlns:a16="http://schemas.microsoft.com/office/drawing/2014/main" id="{07FF469E-0113-4FE0-ACFD-44F5648682DC}"/>
            </a:ext>
          </a:extLst>
        </xdr:cNvPr>
        <xdr:cNvCxnSpPr/>
      </xdr:nvCxnSpPr>
      <xdr:spPr>
        <a:xfrm flipV="1">
          <a:off x="16802100" y="13503402"/>
          <a:ext cx="8001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1F1FEA2B-5E03-4DE1-B840-AFB1556DEE08}"/>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11D8A8EC-68BA-43E4-BA66-F8087AE1C235}"/>
            </a:ext>
          </a:extLst>
        </xdr:cNvPr>
        <xdr:cNvSpPr txBox="1"/>
      </xdr:nvSpPr>
      <xdr:spPr>
        <a:xfrm>
          <a:off x="1818330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7A5C6BB5-0584-4668-BEE9-15A8021EBE50}"/>
            </a:ext>
          </a:extLst>
        </xdr:cNvPr>
        <xdr:cNvSpPr txBox="1"/>
      </xdr:nvSpPr>
      <xdr:spPr>
        <a:xfrm>
          <a:off x="173832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4C17E586-71D9-4CDE-9F22-54A5C2BF9C32}"/>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107714</xdr:rowOff>
    </xdr:from>
    <xdr:ext cx="469744" cy="259045"/>
    <xdr:sp macro="" textlink="">
      <xdr:nvSpPr>
        <xdr:cNvPr id="826" name="n_1mainValue【消防施設】&#10;一人当たり面積">
          <a:extLst>
            <a:ext uri="{FF2B5EF4-FFF2-40B4-BE49-F238E27FC236}">
              <a16:creationId xmlns:a16="http://schemas.microsoft.com/office/drawing/2014/main" id="{5B042DF6-0995-479A-8388-8F5854C51A4F}"/>
            </a:ext>
          </a:extLst>
        </xdr:cNvPr>
        <xdr:cNvSpPr txBox="1"/>
      </xdr:nvSpPr>
      <xdr:spPr>
        <a:xfrm>
          <a:off x="18983402" y="1322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107714</xdr:rowOff>
    </xdr:from>
    <xdr:ext cx="469744" cy="259045"/>
    <xdr:sp macro="" textlink="">
      <xdr:nvSpPr>
        <xdr:cNvPr id="827" name="n_2mainValue【消防施設】&#10;一人当たり面積">
          <a:extLst>
            <a:ext uri="{FF2B5EF4-FFF2-40B4-BE49-F238E27FC236}">
              <a16:creationId xmlns:a16="http://schemas.microsoft.com/office/drawing/2014/main" id="{F5B95DB8-040F-4D5A-99B3-349F3F04E537}"/>
            </a:ext>
          </a:extLst>
        </xdr:cNvPr>
        <xdr:cNvSpPr txBox="1"/>
      </xdr:nvSpPr>
      <xdr:spPr>
        <a:xfrm>
          <a:off x="18183302" y="1322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121429</xdr:rowOff>
    </xdr:from>
    <xdr:ext cx="469744" cy="259045"/>
    <xdr:sp macro="" textlink="">
      <xdr:nvSpPr>
        <xdr:cNvPr id="828" name="n_3mainValue【消防施設】&#10;一人当たり面積">
          <a:extLst>
            <a:ext uri="{FF2B5EF4-FFF2-40B4-BE49-F238E27FC236}">
              <a16:creationId xmlns:a16="http://schemas.microsoft.com/office/drawing/2014/main" id="{769640F2-6213-4BE3-A0D4-ACFD54041A44}"/>
            </a:ext>
          </a:extLst>
        </xdr:cNvPr>
        <xdr:cNvSpPr txBox="1"/>
      </xdr:nvSpPr>
      <xdr:spPr>
        <a:xfrm>
          <a:off x="17383202" y="1325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130573</xdr:rowOff>
    </xdr:from>
    <xdr:ext cx="469744" cy="259045"/>
    <xdr:sp macro="" textlink="">
      <xdr:nvSpPr>
        <xdr:cNvPr id="829" name="n_4mainValue【消防施設】&#10;一人当たり面積">
          <a:extLst>
            <a:ext uri="{FF2B5EF4-FFF2-40B4-BE49-F238E27FC236}">
              <a16:creationId xmlns:a16="http://schemas.microsoft.com/office/drawing/2014/main" id="{20F65305-2E1F-4A17-A9AA-83AC2CEE5F31}"/>
            </a:ext>
          </a:extLst>
        </xdr:cNvPr>
        <xdr:cNvSpPr txBox="1"/>
      </xdr:nvSpPr>
      <xdr:spPr>
        <a:xfrm>
          <a:off x="16592627" y="1325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BEE342FD-7F25-4E35-AFC9-50236852FC2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D5FE729F-5B25-46A4-AF87-A7C894C97A2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1D68785B-87A8-453B-BD20-D6B1A5ED781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180D7F03-E6DB-4631-8092-18BCC328F62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A13641CE-37C1-42E1-875B-A8CBDA20A54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518AEDC4-FAF4-42BF-A752-AA43046907B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BEB6EBBD-D88F-4405-A591-A66ED8BE634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EFCC3531-3427-4326-8862-16832483367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9BD8A925-7506-4519-BF1E-CC1FE7A9372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7E7E5B1C-95A5-41DA-99E7-56D09FFECB6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263C7A29-6A30-4F99-9EA1-0BCB05F8DCC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9C2ED639-8DAE-4160-ABB4-49AC8337E73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430BEDF1-86AC-4966-833D-A9D22E072E6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B2354100-D1B0-4166-8D53-2D7B3A5A7FD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AE2E893A-E111-4100-AB84-14673C2CA72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725CC12-A9B2-49A6-AF1F-1F0B34AC616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91EAE331-D531-4071-8E59-DF65DDD73A5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BFDF5D0A-DAEA-48BF-A93E-F0D14EEE14A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72DB70BC-6955-428A-9CFC-E434D51EC89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B5726AB2-4073-4763-9272-D6CA9B21AC0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BBFF522-E925-48C7-87C5-EFB2D21510C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A9AF081D-D94F-4896-987C-3781BD3944A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F003DF8C-E748-42E6-80EE-23F240A35D7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8D9C6BDF-00AF-4D5F-B207-CE7D8F7625E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74BA9627-6022-45EC-898F-2F2B6890693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B147B109-122F-48B6-AE8E-46C96E7134A8}"/>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C5785C9D-8564-41D1-AC84-0D7E5116B3C6}"/>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85762727-59DF-413B-AA09-1D4C4FE43B08}"/>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F67CBA9A-82E1-4F2B-B213-0E91FE2A9BDD}"/>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FED651D8-56D2-4DF2-BF19-D0E9AFF3B685}"/>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C2885E13-B987-485F-8692-2083652036C1}"/>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1D001D7A-FF84-43A3-8951-58CF980877EF}"/>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E8B1AA04-120A-4721-8904-756ED1C63223}"/>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14610440-1D5F-4C08-BC85-24D7CF5D44E0}"/>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E546633D-A4BB-4512-B160-BA657DD9EEF0}"/>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9AF144CA-2F33-4743-8BC0-7F62E99628CC}"/>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72999E6-0554-4697-9819-8E6929F4BCC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4025F04B-86D3-45ED-8C98-7267EF659EB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D25E75F-13ED-4403-85B0-3796ACEF127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B31371B-A838-416D-B359-34BA82F2C16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CF366E1-3EFF-4820-A665-5D8ABF5A18D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76019</xdr:rowOff>
    </xdr:from>
    <xdr:to>
      <xdr:col>85</xdr:col>
      <xdr:colOff>177800</xdr:colOff>
      <xdr:row>105</xdr:row>
      <xdr:rowOff>6169</xdr:rowOff>
    </xdr:to>
    <xdr:sp macro="" textlink="">
      <xdr:nvSpPr>
        <xdr:cNvPr id="871" name="楕円 870">
          <a:extLst>
            <a:ext uri="{FF2B5EF4-FFF2-40B4-BE49-F238E27FC236}">
              <a16:creationId xmlns:a16="http://schemas.microsoft.com/office/drawing/2014/main" id="{E1095157-C4A7-4347-83C1-F70062E98569}"/>
            </a:ext>
          </a:extLst>
        </xdr:cNvPr>
        <xdr:cNvSpPr/>
      </xdr:nvSpPr>
      <xdr:spPr>
        <a:xfrm>
          <a:off x="14649450" y="170495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54446</xdr:rowOff>
    </xdr:from>
    <xdr:ext cx="405111" cy="259045"/>
    <xdr:sp macro="" textlink="">
      <xdr:nvSpPr>
        <xdr:cNvPr id="872" name="【庁舎】&#10;有形固定資産減価償却率該当値テキスト">
          <a:extLst>
            <a:ext uri="{FF2B5EF4-FFF2-40B4-BE49-F238E27FC236}">
              <a16:creationId xmlns:a16="http://schemas.microsoft.com/office/drawing/2014/main" id="{1E51D9BD-2DFE-4080-A307-B1AE6BDB7C5C}"/>
            </a:ext>
          </a:extLst>
        </xdr:cNvPr>
        <xdr:cNvSpPr txBox="1"/>
      </xdr:nvSpPr>
      <xdr:spPr>
        <a:xfrm>
          <a:off x="14735175" y="170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873" name="楕円 872">
          <a:extLst>
            <a:ext uri="{FF2B5EF4-FFF2-40B4-BE49-F238E27FC236}">
              <a16:creationId xmlns:a16="http://schemas.microsoft.com/office/drawing/2014/main" id="{C7C4CD1D-72BF-4342-87FD-47FF9AC96340}"/>
            </a:ext>
          </a:extLst>
        </xdr:cNvPr>
        <xdr:cNvSpPr/>
      </xdr:nvSpPr>
      <xdr:spPr>
        <a:xfrm>
          <a:off x="13887450" y="17041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126819</xdr:rowOff>
    </xdr:to>
    <xdr:cxnSp macro="">
      <xdr:nvCxnSpPr>
        <xdr:cNvPr id="874" name="直線コネクタ 873">
          <a:extLst>
            <a:ext uri="{FF2B5EF4-FFF2-40B4-BE49-F238E27FC236}">
              <a16:creationId xmlns:a16="http://schemas.microsoft.com/office/drawing/2014/main" id="{0CAF9E0B-6FB9-43DD-B1F3-D88B79CDE68B}"/>
            </a:ext>
          </a:extLst>
        </xdr:cNvPr>
        <xdr:cNvCxnSpPr/>
      </xdr:nvCxnSpPr>
      <xdr:spPr>
        <a:xfrm>
          <a:off x="13935075" y="1709864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10705</xdr:rowOff>
    </xdr:from>
    <xdr:to>
      <xdr:col>76</xdr:col>
      <xdr:colOff>165100</xdr:colOff>
      <xdr:row>104</xdr:row>
      <xdr:rowOff>112305</xdr:rowOff>
    </xdr:to>
    <xdr:sp macro="" textlink="">
      <xdr:nvSpPr>
        <xdr:cNvPr id="875" name="楕円 874">
          <a:extLst>
            <a:ext uri="{FF2B5EF4-FFF2-40B4-BE49-F238E27FC236}">
              <a16:creationId xmlns:a16="http://schemas.microsoft.com/office/drawing/2014/main" id="{07C3DEEA-16FB-4CD5-8458-B02962AEE348}"/>
            </a:ext>
          </a:extLst>
        </xdr:cNvPr>
        <xdr:cNvSpPr/>
      </xdr:nvSpPr>
      <xdr:spPr>
        <a:xfrm>
          <a:off x="13096875" y="169810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61505</xdr:rowOff>
    </xdr:from>
    <xdr:to>
      <xdr:col>81</xdr:col>
      <xdr:colOff>50800</xdr:colOff>
      <xdr:row>104</xdr:row>
      <xdr:rowOff>121920</xdr:rowOff>
    </xdr:to>
    <xdr:cxnSp macro="">
      <xdr:nvCxnSpPr>
        <xdr:cNvPr id="876" name="直線コネクタ 875">
          <a:extLst>
            <a:ext uri="{FF2B5EF4-FFF2-40B4-BE49-F238E27FC236}">
              <a16:creationId xmlns:a16="http://schemas.microsoft.com/office/drawing/2014/main" id="{ECEEF632-3523-410D-A011-5EC4DBBE9E03}"/>
            </a:ext>
          </a:extLst>
        </xdr:cNvPr>
        <xdr:cNvCxnSpPr/>
      </xdr:nvCxnSpPr>
      <xdr:spPr>
        <a:xfrm>
          <a:off x="13144500" y="17038230"/>
          <a:ext cx="79057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152763</xdr:rowOff>
    </xdr:from>
    <xdr:to>
      <xdr:col>72</xdr:col>
      <xdr:colOff>38100</xdr:colOff>
      <xdr:row>104</xdr:row>
      <xdr:rowOff>82913</xdr:rowOff>
    </xdr:to>
    <xdr:sp macro="" textlink="">
      <xdr:nvSpPr>
        <xdr:cNvPr id="877" name="楕円 876">
          <a:extLst>
            <a:ext uri="{FF2B5EF4-FFF2-40B4-BE49-F238E27FC236}">
              <a16:creationId xmlns:a16="http://schemas.microsoft.com/office/drawing/2014/main" id="{7A4582E2-749F-465B-A570-458159F075CD}"/>
            </a:ext>
          </a:extLst>
        </xdr:cNvPr>
        <xdr:cNvSpPr/>
      </xdr:nvSpPr>
      <xdr:spPr>
        <a:xfrm>
          <a:off x="12296775" y="169548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32113</xdr:rowOff>
    </xdr:from>
    <xdr:to>
      <xdr:col>76</xdr:col>
      <xdr:colOff>114300</xdr:colOff>
      <xdr:row>104</xdr:row>
      <xdr:rowOff>61505</xdr:rowOff>
    </xdr:to>
    <xdr:cxnSp macro="">
      <xdr:nvCxnSpPr>
        <xdr:cNvPr id="878" name="直線コネクタ 877">
          <a:extLst>
            <a:ext uri="{FF2B5EF4-FFF2-40B4-BE49-F238E27FC236}">
              <a16:creationId xmlns:a16="http://schemas.microsoft.com/office/drawing/2014/main" id="{A2CEE30D-2387-40A9-8E91-3D477A573DD2}"/>
            </a:ext>
          </a:extLst>
        </xdr:cNvPr>
        <xdr:cNvCxnSpPr/>
      </xdr:nvCxnSpPr>
      <xdr:spPr>
        <a:xfrm>
          <a:off x="12344400" y="17002488"/>
          <a:ext cx="8001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69487</xdr:rowOff>
    </xdr:from>
    <xdr:to>
      <xdr:col>67</xdr:col>
      <xdr:colOff>101600</xdr:colOff>
      <xdr:row>103</xdr:row>
      <xdr:rowOff>171087</xdr:rowOff>
    </xdr:to>
    <xdr:sp macro="" textlink="">
      <xdr:nvSpPr>
        <xdr:cNvPr id="879" name="楕円 878">
          <a:extLst>
            <a:ext uri="{FF2B5EF4-FFF2-40B4-BE49-F238E27FC236}">
              <a16:creationId xmlns:a16="http://schemas.microsoft.com/office/drawing/2014/main" id="{77EBAD76-FD99-43B3-A658-5064B5C17586}"/>
            </a:ext>
          </a:extLst>
        </xdr:cNvPr>
        <xdr:cNvSpPr/>
      </xdr:nvSpPr>
      <xdr:spPr>
        <a:xfrm>
          <a:off x="11487150" y="168684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120287</xdr:rowOff>
    </xdr:from>
    <xdr:to>
      <xdr:col>71</xdr:col>
      <xdr:colOff>177800</xdr:colOff>
      <xdr:row>104</xdr:row>
      <xdr:rowOff>32113</xdr:rowOff>
    </xdr:to>
    <xdr:cxnSp macro="">
      <xdr:nvCxnSpPr>
        <xdr:cNvPr id="880" name="直線コネクタ 879">
          <a:extLst>
            <a:ext uri="{FF2B5EF4-FFF2-40B4-BE49-F238E27FC236}">
              <a16:creationId xmlns:a16="http://schemas.microsoft.com/office/drawing/2014/main" id="{086BD258-395A-4DBA-952A-2E22A19360EC}"/>
            </a:ext>
          </a:extLst>
        </xdr:cNvPr>
        <xdr:cNvCxnSpPr/>
      </xdr:nvCxnSpPr>
      <xdr:spPr>
        <a:xfrm>
          <a:off x="11534775" y="16925562"/>
          <a:ext cx="809625"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153EFFAA-3561-40D8-8A2D-9C9CF530C0EE}"/>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FED017BC-83AC-4CBC-8AAD-B04FB56691B2}"/>
            </a:ext>
          </a:extLst>
        </xdr:cNvPr>
        <xdr:cNvSpPr txBox="1"/>
      </xdr:nvSpPr>
      <xdr:spPr>
        <a:xfrm>
          <a:off x="12964169" y="170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F6D60387-4A0A-49DD-99F7-BFD2E4E09804}"/>
            </a:ext>
          </a:extLst>
        </xdr:cNvPr>
        <xdr:cNvSpPr txBox="1"/>
      </xdr:nvSpPr>
      <xdr:spPr>
        <a:xfrm>
          <a:off x="12164069" y="17108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6424793A-1047-490D-9B29-49D161250993}"/>
            </a:ext>
          </a:extLst>
        </xdr:cNvPr>
        <xdr:cNvSpPr txBox="1"/>
      </xdr:nvSpPr>
      <xdr:spPr>
        <a:xfrm>
          <a:off x="11354444" y="1715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163847</xdr:rowOff>
    </xdr:from>
    <xdr:ext cx="405111" cy="259045"/>
    <xdr:sp macro="" textlink="">
      <xdr:nvSpPr>
        <xdr:cNvPr id="885" name="n_1mainValue【庁舎】&#10;有形固定資産減価償却率">
          <a:extLst>
            <a:ext uri="{FF2B5EF4-FFF2-40B4-BE49-F238E27FC236}">
              <a16:creationId xmlns:a16="http://schemas.microsoft.com/office/drawing/2014/main" id="{C6006150-3BB6-4755-9AA6-2F8EB1602175}"/>
            </a:ext>
          </a:extLst>
        </xdr:cNvPr>
        <xdr:cNvSpPr txBox="1"/>
      </xdr:nvSpPr>
      <xdr:spPr>
        <a:xfrm>
          <a:off x="1374521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128832</xdr:rowOff>
    </xdr:from>
    <xdr:ext cx="405111" cy="259045"/>
    <xdr:sp macro="" textlink="">
      <xdr:nvSpPr>
        <xdr:cNvPr id="886" name="n_2mainValue【庁舎】&#10;有形固定資産減価償却率">
          <a:extLst>
            <a:ext uri="{FF2B5EF4-FFF2-40B4-BE49-F238E27FC236}">
              <a16:creationId xmlns:a16="http://schemas.microsoft.com/office/drawing/2014/main" id="{545B52E8-3D97-42C2-8099-E1511526DE88}"/>
            </a:ext>
          </a:extLst>
        </xdr:cNvPr>
        <xdr:cNvSpPr txBox="1"/>
      </xdr:nvSpPr>
      <xdr:spPr>
        <a:xfrm>
          <a:off x="12964169" y="1675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99440</xdr:rowOff>
    </xdr:from>
    <xdr:ext cx="405111" cy="259045"/>
    <xdr:sp macro="" textlink="">
      <xdr:nvSpPr>
        <xdr:cNvPr id="887" name="n_3mainValue【庁舎】&#10;有形固定資産減価償却率">
          <a:extLst>
            <a:ext uri="{FF2B5EF4-FFF2-40B4-BE49-F238E27FC236}">
              <a16:creationId xmlns:a16="http://schemas.microsoft.com/office/drawing/2014/main" id="{2936E29E-DAF1-488B-93C5-418B1EA8EBC8}"/>
            </a:ext>
          </a:extLst>
        </xdr:cNvPr>
        <xdr:cNvSpPr txBox="1"/>
      </xdr:nvSpPr>
      <xdr:spPr>
        <a:xfrm>
          <a:off x="12164069" y="16733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16164</xdr:rowOff>
    </xdr:from>
    <xdr:ext cx="405111" cy="259045"/>
    <xdr:sp macro="" textlink="">
      <xdr:nvSpPr>
        <xdr:cNvPr id="888" name="n_4mainValue【庁舎】&#10;有形固定資産減価償却率">
          <a:extLst>
            <a:ext uri="{FF2B5EF4-FFF2-40B4-BE49-F238E27FC236}">
              <a16:creationId xmlns:a16="http://schemas.microsoft.com/office/drawing/2014/main" id="{587985F9-A0CC-4C8D-95D3-7E039BA836DA}"/>
            </a:ext>
          </a:extLst>
        </xdr:cNvPr>
        <xdr:cNvSpPr txBox="1"/>
      </xdr:nvSpPr>
      <xdr:spPr>
        <a:xfrm>
          <a:off x="11354444" y="1664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E8BA2F81-5182-43C2-B7C4-5D807D3D2B0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140E213C-1F18-4E8D-82F8-760B3A2B379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3C193F4-B13E-4380-B215-90D2AC8A17A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275A3C51-235E-4D27-9961-21CB7B71BD0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6C24AF8-35AB-448F-8F64-450D02364C0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6006BC65-034F-4717-B495-07E15D583C3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1C4F62B-8C7C-4EDA-8BDD-F8DDBC599E6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1B46B17-75DF-43D2-AC01-0D032A07B1E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C95C00F3-2E59-4371-A9BF-DE1BB915CF4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6AF1F97C-5E83-4383-A1F8-C499F43E9F4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29F6E86C-4534-47D2-BB33-29D9759FE294}"/>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57BEA2CE-9899-49A1-B496-00BC3FDE10C7}"/>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635BC65C-615F-49D5-B431-73A2313466D5}"/>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4C45BB5D-6A2C-44AF-8873-4A440698F6EC}"/>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7BBF63E8-BB8E-4B27-B9F0-C382F5B2188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ED2655AD-8901-4356-9805-549F1CC1844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D286D2E-8D45-47D0-9E2D-53767E18FE44}"/>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9746F25F-B34A-4572-94B3-9098637CE303}"/>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DB39D4A3-9E29-4C8B-8371-CD6DFF117B41}"/>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FD10CCC3-EDC9-40E2-878E-1C5AB5A91862}"/>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1B2F4666-6BDA-4320-86A7-EA2C627EC7A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F69B8562-6C3F-4F92-A2F1-B923C3BD470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50B5BDEE-57F8-499C-8544-DEFDADBCB37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6F345DF5-319F-4540-B00B-5B8D762CA37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63F9A208-A53A-48A2-8B3A-A79AB72B7E8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DCC7F49-C4F3-4738-95F0-300FC860D0EB}"/>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EC48EB79-E7B3-4380-A5F1-6888084641B9}"/>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192691F4-AF2E-44D6-9DD4-79A6800FD2CF}"/>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AAB13F11-E4F7-4BE5-B924-90D33CC3C375}"/>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8103CB87-9CE6-4694-A35B-640A0B0899F8}"/>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F91404B0-3C0C-44C8-8FE0-F03435EC8FF2}"/>
            </a:ext>
          </a:extLst>
        </xdr:cNvPr>
        <xdr:cNvSpPr txBox="1"/>
      </xdr:nvSpPr>
      <xdr:spPr>
        <a:xfrm>
          <a:off x="19992975" y="17157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E9342FF-6BCE-4E73-AE7D-228F47BC6F1E}"/>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17B3FD9D-8F09-4B2A-A38B-861E3488C7D0}"/>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52E3DC52-0BC7-4C11-9246-A2C2DB1B055D}"/>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D6508A18-4D28-4D13-8C42-BEBAE1AED5C6}"/>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32847A8D-CBEA-4CB2-BDCF-D51973A75DA5}"/>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ABC1E53-58BD-4E45-87C2-7676E8366B8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BDF112E-51A4-4685-940E-F3C41C309F1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817723A-D645-474B-B5E9-FE0AD296716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D127B3F-ABFD-4ADB-82B5-41E79513759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5647A0C-9BC8-4798-B1F2-DC779D881E0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100512</xdr:rowOff>
    </xdr:from>
    <xdr:to>
      <xdr:col>116</xdr:col>
      <xdr:colOff>114300</xdr:colOff>
      <xdr:row>101</xdr:row>
      <xdr:rowOff>30662</xdr:rowOff>
    </xdr:to>
    <xdr:sp macro="" textlink="">
      <xdr:nvSpPr>
        <xdr:cNvPr id="930" name="楕円 929">
          <a:extLst>
            <a:ext uri="{FF2B5EF4-FFF2-40B4-BE49-F238E27FC236}">
              <a16:creationId xmlns:a16="http://schemas.microsoft.com/office/drawing/2014/main" id="{7424FD24-1B75-40B8-B7B1-7B93E8290CBF}"/>
            </a:ext>
          </a:extLst>
        </xdr:cNvPr>
        <xdr:cNvSpPr/>
      </xdr:nvSpPr>
      <xdr:spPr>
        <a:xfrm>
          <a:off x="19897725" y="163914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123389</xdr:rowOff>
    </xdr:from>
    <xdr:ext cx="469744" cy="259045"/>
    <xdr:sp macro="" textlink="">
      <xdr:nvSpPr>
        <xdr:cNvPr id="931" name="【庁舎】&#10;一人当たり面積該当値テキスト">
          <a:extLst>
            <a:ext uri="{FF2B5EF4-FFF2-40B4-BE49-F238E27FC236}">
              <a16:creationId xmlns:a16="http://schemas.microsoft.com/office/drawing/2014/main" id="{DCD0AC16-5D21-4B87-A4A0-40BBED3414FC}"/>
            </a:ext>
          </a:extLst>
        </xdr:cNvPr>
        <xdr:cNvSpPr txBox="1"/>
      </xdr:nvSpPr>
      <xdr:spPr>
        <a:xfrm>
          <a:off x="19992975" y="1624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146231</xdr:rowOff>
    </xdr:from>
    <xdr:to>
      <xdr:col>112</xdr:col>
      <xdr:colOff>38100</xdr:colOff>
      <xdr:row>101</xdr:row>
      <xdr:rowOff>76381</xdr:rowOff>
    </xdr:to>
    <xdr:sp macro="" textlink="">
      <xdr:nvSpPr>
        <xdr:cNvPr id="932" name="楕円 931">
          <a:extLst>
            <a:ext uri="{FF2B5EF4-FFF2-40B4-BE49-F238E27FC236}">
              <a16:creationId xmlns:a16="http://schemas.microsoft.com/office/drawing/2014/main" id="{B33C06E0-D0C9-4484-A3BF-A2AF38192656}"/>
            </a:ext>
          </a:extLst>
        </xdr:cNvPr>
        <xdr:cNvSpPr/>
      </xdr:nvSpPr>
      <xdr:spPr>
        <a:xfrm>
          <a:off x="19154775" y="164308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151312</xdr:rowOff>
    </xdr:from>
    <xdr:to>
      <xdr:col>116</xdr:col>
      <xdr:colOff>63500</xdr:colOff>
      <xdr:row>101</xdr:row>
      <xdr:rowOff>25581</xdr:rowOff>
    </xdr:to>
    <xdr:cxnSp macro="">
      <xdr:nvCxnSpPr>
        <xdr:cNvPr id="933" name="直線コネクタ 932">
          <a:extLst>
            <a:ext uri="{FF2B5EF4-FFF2-40B4-BE49-F238E27FC236}">
              <a16:creationId xmlns:a16="http://schemas.microsoft.com/office/drawing/2014/main" id="{7ECB65E4-0591-4064-ADC0-F90B282C5AE5}"/>
            </a:ext>
          </a:extLst>
        </xdr:cNvPr>
        <xdr:cNvCxnSpPr/>
      </xdr:nvCxnSpPr>
      <xdr:spPr>
        <a:xfrm flipV="1">
          <a:off x="19202400" y="16439062"/>
          <a:ext cx="7524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156029</xdr:rowOff>
    </xdr:from>
    <xdr:to>
      <xdr:col>107</xdr:col>
      <xdr:colOff>101600</xdr:colOff>
      <xdr:row>101</xdr:row>
      <xdr:rowOff>86179</xdr:rowOff>
    </xdr:to>
    <xdr:sp macro="" textlink="">
      <xdr:nvSpPr>
        <xdr:cNvPr id="934" name="楕円 933">
          <a:extLst>
            <a:ext uri="{FF2B5EF4-FFF2-40B4-BE49-F238E27FC236}">
              <a16:creationId xmlns:a16="http://schemas.microsoft.com/office/drawing/2014/main" id="{A2692E24-1DF9-47B0-932F-FD4BB80C5097}"/>
            </a:ext>
          </a:extLst>
        </xdr:cNvPr>
        <xdr:cNvSpPr/>
      </xdr:nvSpPr>
      <xdr:spPr>
        <a:xfrm>
          <a:off x="18345150" y="16446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25581</xdr:rowOff>
    </xdr:from>
    <xdr:to>
      <xdr:col>111</xdr:col>
      <xdr:colOff>177800</xdr:colOff>
      <xdr:row>101</xdr:row>
      <xdr:rowOff>35379</xdr:rowOff>
    </xdr:to>
    <xdr:cxnSp macro="">
      <xdr:nvCxnSpPr>
        <xdr:cNvPr id="935" name="直線コネクタ 934">
          <a:extLst>
            <a:ext uri="{FF2B5EF4-FFF2-40B4-BE49-F238E27FC236}">
              <a16:creationId xmlns:a16="http://schemas.microsoft.com/office/drawing/2014/main" id="{2A4E3517-0E61-47C4-A81C-608DDD01B977}"/>
            </a:ext>
          </a:extLst>
        </xdr:cNvPr>
        <xdr:cNvCxnSpPr/>
      </xdr:nvCxnSpPr>
      <xdr:spPr>
        <a:xfrm flipV="1">
          <a:off x="18392775" y="16487956"/>
          <a:ext cx="809625"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13970</xdr:rowOff>
    </xdr:from>
    <xdr:to>
      <xdr:col>102</xdr:col>
      <xdr:colOff>165100</xdr:colOff>
      <xdr:row>101</xdr:row>
      <xdr:rowOff>115570</xdr:rowOff>
    </xdr:to>
    <xdr:sp macro="" textlink="">
      <xdr:nvSpPr>
        <xdr:cNvPr id="936" name="楕円 935">
          <a:extLst>
            <a:ext uri="{FF2B5EF4-FFF2-40B4-BE49-F238E27FC236}">
              <a16:creationId xmlns:a16="http://schemas.microsoft.com/office/drawing/2014/main" id="{54FDDB77-997A-4297-8968-6F704DB9D740}"/>
            </a:ext>
          </a:extLst>
        </xdr:cNvPr>
        <xdr:cNvSpPr/>
      </xdr:nvSpPr>
      <xdr:spPr>
        <a:xfrm>
          <a:off x="17554575" y="16469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35379</xdr:rowOff>
    </xdr:from>
    <xdr:to>
      <xdr:col>107</xdr:col>
      <xdr:colOff>50800</xdr:colOff>
      <xdr:row>101</xdr:row>
      <xdr:rowOff>64770</xdr:rowOff>
    </xdr:to>
    <xdr:cxnSp macro="">
      <xdr:nvCxnSpPr>
        <xdr:cNvPr id="937" name="直線コネクタ 936">
          <a:extLst>
            <a:ext uri="{FF2B5EF4-FFF2-40B4-BE49-F238E27FC236}">
              <a16:creationId xmlns:a16="http://schemas.microsoft.com/office/drawing/2014/main" id="{CABF4389-11F7-4E96-BAE2-E3B7140A1B21}"/>
            </a:ext>
          </a:extLst>
        </xdr:cNvPr>
        <xdr:cNvCxnSpPr/>
      </xdr:nvCxnSpPr>
      <xdr:spPr>
        <a:xfrm flipV="1">
          <a:off x="17602200" y="16494579"/>
          <a:ext cx="790575"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30299</xdr:rowOff>
    </xdr:from>
    <xdr:to>
      <xdr:col>98</xdr:col>
      <xdr:colOff>38100</xdr:colOff>
      <xdr:row>101</xdr:row>
      <xdr:rowOff>131899</xdr:rowOff>
    </xdr:to>
    <xdr:sp macro="" textlink="">
      <xdr:nvSpPr>
        <xdr:cNvPr id="938" name="楕円 937">
          <a:extLst>
            <a:ext uri="{FF2B5EF4-FFF2-40B4-BE49-F238E27FC236}">
              <a16:creationId xmlns:a16="http://schemas.microsoft.com/office/drawing/2014/main" id="{7F474218-DA53-468F-A6A7-96C86F9CAED6}"/>
            </a:ext>
          </a:extLst>
        </xdr:cNvPr>
        <xdr:cNvSpPr/>
      </xdr:nvSpPr>
      <xdr:spPr>
        <a:xfrm>
          <a:off x="16754475" y="164863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64770</xdr:rowOff>
    </xdr:from>
    <xdr:to>
      <xdr:col>102</xdr:col>
      <xdr:colOff>114300</xdr:colOff>
      <xdr:row>101</xdr:row>
      <xdr:rowOff>81099</xdr:rowOff>
    </xdr:to>
    <xdr:cxnSp macro="">
      <xdr:nvCxnSpPr>
        <xdr:cNvPr id="939" name="直線コネクタ 938">
          <a:extLst>
            <a:ext uri="{FF2B5EF4-FFF2-40B4-BE49-F238E27FC236}">
              <a16:creationId xmlns:a16="http://schemas.microsoft.com/office/drawing/2014/main" id="{8D797FDE-1CAA-4C00-8A84-C84859492A46}"/>
            </a:ext>
          </a:extLst>
        </xdr:cNvPr>
        <xdr:cNvCxnSpPr/>
      </xdr:nvCxnSpPr>
      <xdr:spPr>
        <a:xfrm flipV="1">
          <a:off x="16802100" y="16527145"/>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0345F09D-F2BD-4C11-BF2C-37386C9BAD9D}"/>
            </a:ext>
          </a:extLst>
        </xdr:cNvPr>
        <xdr:cNvSpPr txBox="1"/>
      </xdr:nvSpPr>
      <xdr:spPr>
        <a:xfrm>
          <a:off x="18983402" y="172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73DE4B3F-423B-4CB2-8A9C-439D02E0C4E1}"/>
            </a:ext>
          </a:extLst>
        </xdr:cNvPr>
        <xdr:cNvSpPr txBox="1"/>
      </xdr:nvSpPr>
      <xdr:spPr>
        <a:xfrm>
          <a:off x="18183302" y="1730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33A7782D-39F3-49B8-B21E-909080B168C0}"/>
            </a:ext>
          </a:extLst>
        </xdr:cNvPr>
        <xdr:cNvSpPr txBox="1"/>
      </xdr:nvSpPr>
      <xdr:spPr>
        <a:xfrm>
          <a:off x="17383202"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FF84A68E-4682-467C-AE20-19AA789DBC3A}"/>
            </a:ext>
          </a:extLst>
        </xdr:cNvPr>
        <xdr:cNvSpPr txBox="1"/>
      </xdr:nvSpPr>
      <xdr:spPr>
        <a:xfrm>
          <a:off x="16592627" y="1732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92908</xdr:rowOff>
    </xdr:from>
    <xdr:ext cx="469744" cy="259045"/>
    <xdr:sp macro="" textlink="">
      <xdr:nvSpPr>
        <xdr:cNvPr id="944" name="n_1mainValue【庁舎】&#10;一人当たり面積">
          <a:extLst>
            <a:ext uri="{FF2B5EF4-FFF2-40B4-BE49-F238E27FC236}">
              <a16:creationId xmlns:a16="http://schemas.microsoft.com/office/drawing/2014/main" id="{7776EF3D-9394-4977-8DD9-40A58C10A42B}"/>
            </a:ext>
          </a:extLst>
        </xdr:cNvPr>
        <xdr:cNvSpPr txBox="1"/>
      </xdr:nvSpPr>
      <xdr:spPr>
        <a:xfrm>
          <a:off x="18983402" y="1620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102706</xdr:rowOff>
    </xdr:from>
    <xdr:ext cx="469744" cy="259045"/>
    <xdr:sp macro="" textlink="">
      <xdr:nvSpPr>
        <xdr:cNvPr id="945" name="n_2mainValue【庁舎】&#10;一人当たり面積">
          <a:extLst>
            <a:ext uri="{FF2B5EF4-FFF2-40B4-BE49-F238E27FC236}">
              <a16:creationId xmlns:a16="http://schemas.microsoft.com/office/drawing/2014/main" id="{2106EF49-6F3C-4EF2-8AF1-E09BE4B77B2F}"/>
            </a:ext>
          </a:extLst>
        </xdr:cNvPr>
        <xdr:cNvSpPr txBox="1"/>
      </xdr:nvSpPr>
      <xdr:spPr>
        <a:xfrm>
          <a:off x="18183302" y="16222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132097</xdr:rowOff>
    </xdr:from>
    <xdr:ext cx="469744" cy="259045"/>
    <xdr:sp macro="" textlink="">
      <xdr:nvSpPr>
        <xdr:cNvPr id="946" name="n_3mainValue【庁舎】&#10;一人当たり面積">
          <a:extLst>
            <a:ext uri="{FF2B5EF4-FFF2-40B4-BE49-F238E27FC236}">
              <a16:creationId xmlns:a16="http://schemas.microsoft.com/office/drawing/2014/main" id="{B188928D-5F2A-43EA-A669-3F6F7F6337E6}"/>
            </a:ext>
          </a:extLst>
        </xdr:cNvPr>
        <xdr:cNvSpPr txBox="1"/>
      </xdr:nvSpPr>
      <xdr:spPr>
        <a:xfrm>
          <a:off x="17383202" y="162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148426</xdr:rowOff>
    </xdr:from>
    <xdr:ext cx="469744" cy="259045"/>
    <xdr:sp macro="" textlink="">
      <xdr:nvSpPr>
        <xdr:cNvPr id="947" name="n_4mainValue【庁舎】&#10;一人当たり面積">
          <a:extLst>
            <a:ext uri="{FF2B5EF4-FFF2-40B4-BE49-F238E27FC236}">
              <a16:creationId xmlns:a16="http://schemas.microsoft.com/office/drawing/2014/main" id="{D7ED9F0D-AC42-4C38-A99F-4F280583DC58}"/>
            </a:ext>
          </a:extLst>
        </xdr:cNvPr>
        <xdr:cNvSpPr txBox="1"/>
      </xdr:nvSpPr>
      <xdr:spPr>
        <a:xfrm>
          <a:off x="16592627" y="1626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4A4FFA46-D112-45CE-AB72-D1C05D0D059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7F77CA96-EA15-4B97-AE47-E40B9798FF5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7F78835A-113C-4D06-AD11-BEC410C2E74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有形固定資産減価償却率は、消防施設を除く多くの類型において類似団体平均を上回っている。特に、保健センター・保健所では減価償却率が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％に達しており、耐用年数を経過した、または経過しつつある施設が存在している。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一人当たりの面積についても、多くの施設類型で類似団体平均を上回っており、施設の老朽化に加え、人口規模に対して施設保有量が大きい状況が見られる。これは、合併前に旧市町ごとに整備した公共施設を引き続き保有していることが主な要因と考えられ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施設の老朽化が進行することが見込まれるため、「公共施設等総合管理計画」に基づき、施設の必要性や利用状況を踏まえた計画的な修繕・更新を行うとともに、施設の複合化・集約化や保有量の適正化を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ity.toyooka.lg.jp\dfsroot\5&#36001;&#25919;&#35506;\10&#36001;&#25919;&#20418;\002_&#36001;&#25919;&#12398;&#20581;&#20840;&#21270;&#12395;&#38306;&#12377;&#12427;&#12371;&#12392;\&#36001;&#25919;&#29366;&#27841;&#36039;&#26009;&#38598;\2024\03&#12288;&#36861;&#21152;&#29031;&#20250;&#65288;&#65305;&#26376;&#65289;\&#12304;&#36001;&#25919;&#29366;&#27841;&#36039;&#26009;&#38598;&#12305;_282090_&#35914;&#23713;&#24066;_2024(2&#22238;&#30446;).xlsx" TargetMode="External"/><Relationship Id="rId1" Type="http://schemas.openxmlformats.org/officeDocument/2006/relationships/externalLinkPath" Target="&#12304;&#36001;&#25919;&#29366;&#27841;&#36039;&#26009;&#38598;&#12305;_282090_&#35914;&#237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69.3</v>
          </cell>
          <cell r="BX51">
            <v>56.2</v>
          </cell>
          <cell r="CF51">
            <v>44.7</v>
          </cell>
          <cell r="CN51">
            <v>27.2</v>
          </cell>
          <cell r="CV51">
            <v>13.9</v>
          </cell>
        </row>
        <row r="53">
          <cell r="BP53">
            <v>66.400000000000006</v>
          </cell>
          <cell r="BX53">
            <v>67.8</v>
          </cell>
          <cell r="CF53">
            <v>69.2</v>
          </cell>
          <cell r="CN53">
            <v>70.599999999999994</v>
          </cell>
          <cell r="CV53">
            <v>71.900000000000006</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69.3</v>
          </cell>
          <cell r="BX73">
            <v>56.2</v>
          </cell>
          <cell r="CF73">
            <v>44.7</v>
          </cell>
          <cell r="CN73">
            <v>27.2</v>
          </cell>
          <cell r="CV73">
            <v>13.9</v>
          </cell>
        </row>
        <row r="75">
          <cell r="BP75">
            <v>13.8</v>
          </cell>
          <cell r="BX75">
            <v>14.1</v>
          </cell>
          <cell r="CF75">
            <v>14.3</v>
          </cell>
          <cell r="CN75">
            <v>14.1</v>
          </cell>
          <cell r="CV75">
            <v>13.6</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51109600</v>
      </c>
      <c r="BO4" s="358"/>
      <c r="BP4" s="358"/>
      <c r="BQ4" s="358"/>
      <c r="BR4" s="358"/>
      <c r="BS4" s="358"/>
      <c r="BT4" s="358"/>
      <c r="BU4" s="359"/>
      <c r="BV4" s="357">
        <v>49518641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4.8</v>
      </c>
      <c r="CU4" s="364"/>
      <c r="CV4" s="364"/>
      <c r="CW4" s="364"/>
      <c r="CX4" s="364"/>
      <c r="CY4" s="364"/>
      <c r="CZ4" s="364"/>
      <c r="DA4" s="365"/>
      <c r="DB4" s="363">
        <v>4.2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49454138</v>
      </c>
      <c r="BO5" s="395"/>
      <c r="BP5" s="395"/>
      <c r="BQ5" s="395"/>
      <c r="BR5" s="395"/>
      <c r="BS5" s="395"/>
      <c r="BT5" s="395"/>
      <c r="BU5" s="396"/>
      <c r="BV5" s="394">
        <v>48058150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96.1</v>
      </c>
      <c r="CU5" s="392"/>
      <c r="CV5" s="392"/>
      <c r="CW5" s="392"/>
      <c r="CX5" s="392"/>
      <c r="CY5" s="392"/>
      <c r="CZ5" s="392"/>
      <c r="DA5" s="393"/>
      <c r="DB5" s="391">
        <v>93.8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1655462</v>
      </c>
      <c r="BO6" s="395"/>
      <c r="BP6" s="395"/>
      <c r="BQ6" s="395"/>
      <c r="BR6" s="395"/>
      <c r="BS6" s="395"/>
      <c r="BT6" s="395"/>
      <c r="BU6" s="396"/>
      <c r="BV6" s="394">
        <v>1460491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96.1</v>
      </c>
      <c r="CU6" s="432"/>
      <c r="CV6" s="432"/>
      <c r="CW6" s="432"/>
      <c r="CX6" s="432"/>
      <c r="CY6" s="432"/>
      <c r="CZ6" s="432"/>
      <c r="DA6" s="433"/>
      <c r="DB6" s="431">
        <v>93.8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354384</v>
      </c>
      <c r="BO7" s="395"/>
      <c r="BP7" s="395"/>
      <c r="BQ7" s="395"/>
      <c r="BR7" s="395"/>
      <c r="BS7" s="395"/>
      <c r="BT7" s="395"/>
      <c r="BU7" s="396"/>
      <c r="BV7" s="394">
        <v>294098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27321308</v>
      </c>
      <c r="CU7" s="395"/>
      <c r="CV7" s="395"/>
      <c r="CW7" s="395"/>
      <c r="CX7" s="395"/>
      <c r="CY7" s="395"/>
      <c r="CZ7" s="395"/>
      <c r="DA7" s="396"/>
      <c r="DB7" s="394">
        <v>27517638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1301078</v>
      </c>
      <c r="BO8" s="395"/>
      <c r="BP8" s="395"/>
      <c r="BQ8" s="395"/>
      <c r="BR8" s="395"/>
      <c r="BS8" s="395"/>
      <c r="BT8" s="395"/>
      <c r="BU8" s="396"/>
      <c r="BV8" s="394">
        <v>1166393</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0.39</v>
      </c>
      <c r="CU8" s="435"/>
      <c r="CV8" s="435"/>
      <c r="CW8" s="435"/>
      <c r="CX8" s="435"/>
      <c r="CY8" s="435"/>
      <c r="CZ8" s="435"/>
      <c r="DA8" s="436"/>
      <c r="DB8" s="434">
        <v>0.38</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77489</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134685</v>
      </c>
      <c r="BO9" s="395"/>
      <c r="BP9" s="395"/>
      <c r="BQ9" s="395"/>
      <c r="BR9" s="395"/>
      <c r="BS9" s="395"/>
      <c r="BT9" s="395"/>
      <c r="BU9" s="396"/>
      <c r="BV9" s="394">
        <v>110705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16.3</v>
      </c>
      <c r="CU9" s="392"/>
      <c r="CV9" s="392"/>
      <c r="CW9" s="392"/>
      <c r="CX9" s="392"/>
      <c r="CY9" s="392"/>
      <c r="CZ9" s="392"/>
      <c r="DA9" s="393"/>
      <c r="DB9" s="391">
        <v>17.7</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82250</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392915</v>
      </c>
      <c r="BO10" s="395"/>
      <c r="BP10" s="395"/>
      <c r="BQ10" s="395"/>
      <c r="BR10" s="395"/>
      <c r="BS10" s="395"/>
      <c r="BT10" s="395"/>
      <c r="BU10" s="396"/>
      <c r="BV10" s="394">
        <v>111476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5700</v>
      </c>
      <c r="BO11" s="395"/>
      <c r="BP11" s="395"/>
      <c r="BQ11" s="395"/>
      <c r="BR11" s="395"/>
      <c r="BS11" s="395"/>
      <c r="BT11" s="395"/>
      <c r="BU11" s="396"/>
      <c r="BV11" s="394">
        <v>24471</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75177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104</v>
      </c>
      <c r="AV12" s="427"/>
      <c r="AW12" s="427"/>
      <c r="AX12" s="427"/>
      <c r="AY12" s="428" t="s">
        <v>128</v>
      </c>
      <c r="AZ12" s="429"/>
      <c r="BA12" s="429"/>
      <c r="BB12" s="429"/>
      <c r="BC12" s="429"/>
      <c r="BD12" s="429"/>
      <c r="BE12" s="429"/>
      <c r="BF12" s="429"/>
      <c r="BG12" s="429"/>
      <c r="BH12" s="429"/>
      <c r="BI12" s="429"/>
      <c r="BJ12" s="429"/>
      <c r="BK12" s="429"/>
      <c r="BL12" s="429"/>
      <c r="BM12" s="430"/>
      <c r="BN12" s="394">
        <v>157871</v>
      </c>
      <c r="BO12" s="395"/>
      <c r="BP12" s="395"/>
      <c r="BQ12" s="395"/>
      <c r="BR12" s="395"/>
      <c r="BS12" s="395"/>
      <c r="BT12" s="395"/>
      <c r="BU12" s="396"/>
      <c r="BV12" s="394">
        <v>282593</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73940</v>
      </c>
      <c r="S13" s="479"/>
      <c r="T13" s="479"/>
      <c r="U13" s="479"/>
      <c r="V13" s="480"/>
      <c r="W13" s="410" t="s">
        <v>131</v>
      </c>
      <c r="X13" s="411"/>
      <c r="Y13" s="411"/>
      <c r="Z13" s="411"/>
      <c r="AA13" s="411"/>
      <c r="AB13" s="401"/>
      <c r="AC13" s="445">
        <v>2190</v>
      </c>
      <c r="AD13" s="446"/>
      <c r="AE13" s="446"/>
      <c r="AF13" s="446"/>
      <c r="AG13" s="488"/>
      <c r="AH13" s="445">
        <v>2472</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375429</v>
      </c>
      <c r="BO13" s="395"/>
      <c r="BP13" s="395"/>
      <c r="BQ13" s="395"/>
      <c r="BR13" s="395"/>
      <c r="BS13" s="395"/>
      <c r="BT13" s="395"/>
      <c r="BU13" s="396"/>
      <c r="BV13" s="394">
        <v>-35941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13.6</v>
      </c>
      <c r="CU13" s="392"/>
      <c r="CV13" s="392"/>
      <c r="CW13" s="392"/>
      <c r="CX13" s="392"/>
      <c r="CY13" s="392"/>
      <c r="CZ13" s="392"/>
      <c r="DA13" s="393"/>
      <c r="DB13" s="391">
        <v>14.1</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76574</v>
      </c>
      <c r="S14" s="479"/>
      <c r="T14" s="479"/>
      <c r="U14" s="479"/>
      <c r="V14" s="480"/>
      <c r="W14" s="384"/>
      <c r="X14" s="385"/>
      <c r="Y14" s="385"/>
      <c r="Z14" s="385"/>
      <c r="AA14" s="385"/>
      <c r="AB14" s="374"/>
      <c r="AC14" s="481">
        <v>5.7</v>
      </c>
      <c r="AD14" s="482"/>
      <c r="AE14" s="482"/>
      <c r="AF14" s="482"/>
      <c r="AG14" s="483"/>
      <c r="AH14" s="481">
        <v>6.2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13.9</v>
      </c>
      <c r="CU14" s="493"/>
      <c r="CV14" s="493"/>
      <c r="CW14" s="493"/>
      <c r="CX14" s="493"/>
      <c r="CY14" s="493"/>
      <c r="CZ14" s="493"/>
      <c r="DA14" s="494"/>
      <c r="DB14" s="492">
        <v>27.2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75469</v>
      </c>
      <c r="S15" s="479"/>
      <c r="T15" s="479"/>
      <c r="U15" s="479"/>
      <c r="V15" s="480"/>
      <c r="W15" s="410" t="s">
        <v>137</v>
      </c>
      <c r="X15" s="411"/>
      <c r="Y15" s="411"/>
      <c r="Z15" s="411"/>
      <c r="AA15" s="411"/>
      <c r="AB15" s="401"/>
      <c r="AC15" s="445">
        <v>10416</v>
      </c>
      <c r="AD15" s="446"/>
      <c r="AE15" s="446"/>
      <c r="AF15" s="446"/>
      <c r="AG15" s="488"/>
      <c r="AH15" s="445">
        <v>10981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9647570</v>
      </c>
      <c r="BO15" s="358"/>
      <c r="BP15" s="358"/>
      <c r="BQ15" s="358"/>
      <c r="BR15" s="358"/>
      <c r="BS15" s="358"/>
      <c r="BT15" s="358"/>
      <c r="BU15" s="359"/>
      <c r="BV15" s="357">
        <v>9758444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26.9</v>
      </c>
      <c r="AD16" s="482"/>
      <c r="AE16" s="482"/>
      <c r="AF16" s="482"/>
      <c r="AG16" s="483"/>
      <c r="AH16" s="481">
        <v>27.5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24779817</v>
      </c>
      <c r="BO16" s="395"/>
      <c r="BP16" s="395"/>
      <c r="BQ16" s="395"/>
      <c r="BR16" s="395"/>
      <c r="BS16" s="395"/>
      <c r="BT16" s="395"/>
      <c r="BU16" s="396"/>
      <c r="BV16" s="394">
        <v>24889452</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26092</v>
      </c>
      <c r="AD17" s="446"/>
      <c r="AE17" s="446"/>
      <c r="AF17" s="446"/>
      <c r="AG17" s="488"/>
      <c r="AH17" s="445">
        <v>26511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12118616</v>
      </c>
      <c r="BO17" s="395"/>
      <c r="BP17" s="395"/>
      <c r="BQ17" s="395"/>
      <c r="BR17" s="395"/>
      <c r="BS17" s="395"/>
      <c r="BT17" s="395"/>
      <c r="BU17" s="396"/>
      <c r="BV17" s="394">
        <v>12279085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697.55</v>
      </c>
      <c r="M18" s="518"/>
      <c r="N18" s="518"/>
      <c r="O18" s="518"/>
      <c r="P18" s="518"/>
      <c r="Q18" s="518"/>
      <c r="R18" s="519"/>
      <c r="S18" s="519"/>
      <c r="T18" s="519"/>
      <c r="U18" s="519"/>
      <c r="V18" s="520"/>
      <c r="W18" s="412"/>
      <c r="X18" s="413"/>
      <c r="Y18" s="413"/>
      <c r="Z18" s="413"/>
      <c r="AA18" s="413"/>
      <c r="AB18" s="404"/>
      <c r="AC18" s="521">
        <v>67.400000000000006</v>
      </c>
      <c r="AD18" s="522"/>
      <c r="AE18" s="522"/>
      <c r="AF18" s="522"/>
      <c r="AG18" s="523"/>
      <c r="AH18" s="521">
        <v>66.3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27249552</v>
      </c>
      <c r="BO18" s="395"/>
      <c r="BP18" s="395"/>
      <c r="BQ18" s="395"/>
      <c r="BR18" s="395"/>
      <c r="BS18" s="395"/>
      <c r="BT18" s="395"/>
      <c r="BU18" s="396"/>
      <c r="BV18" s="394">
        <v>26292989</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34426264</v>
      </c>
      <c r="BO19" s="395"/>
      <c r="BP19" s="395"/>
      <c r="BQ19" s="395"/>
      <c r="BR19" s="395"/>
      <c r="BS19" s="395"/>
      <c r="BT19" s="395"/>
      <c r="BU19" s="396"/>
      <c r="BV19" s="394">
        <v>33987785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30180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35935625</v>
      </c>
      <c r="BO22" s="358"/>
      <c r="BP22" s="358"/>
      <c r="BQ22" s="358"/>
      <c r="BR22" s="358"/>
      <c r="BS22" s="358"/>
      <c r="BT22" s="358"/>
      <c r="BU22" s="359"/>
      <c r="BV22" s="357">
        <v>39117316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16000920</v>
      </c>
      <c r="BO23" s="395"/>
      <c r="BP23" s="395"/>
      <c r="BQ23" s="395"/>
      <c r="BR23" s="395"/>
      <c r="BS23" s="395"/>
      <c r="BT23" s="395"/>
      <c r="BU23" s="396"/>
      <c r="BV23" s="394">
        <v>17351315</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8850</v>
      </c>
      <c r="R24" s="446"/>
      <c r="S24" s="446"/>
      <c r="T24" s="446"/>
      <c r="U24" s="446"/>
      <c r="V24" s="488"/>
      <c r="W24" s="540"/>
      <c r="X24" s="541"/>
      <c r="Y24" s="542"/>
      <c r="Z24" s="444" t="s">
        <v>162</v>
      </c>
      <c r="AA24" s="424"/>
      <c r="AB24" s="424"/>
      <c r="AC24" s="424"/>
      <c r="AD24" s="424"/>
      <c r="AE24" s="424"/>
      <c r="AF24" s="424"/>
      <c r="AG24" s="425"/>
      <c r="AH24" s="445">
        <v>754</v>
      </c>
      <c r="AI24" s="446"/>
      <c r="AJ24" s="446"/>
      <c r="AK24" s="446"/>
      <c r="AL24" s="488"/>
      <c r="AM24" s="445">
        <v>2361528</v>
      </c>
      <c r="AN24" s="446"/>
      <c r="AO24" s="446"/>
      <c r="AP24" s="446"/>
      <c r="AQ24" s="446"/>
      <c r="AR24" s="488"/>
      <c r="AS24" s="445">
        <v>3132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24629796</v>
      </c>
      <c r="BO24" s="395"/>
      <c r="BP24" s="395"/>
      <c r="BQ24" s="395"/>
      <c r="BR24" s="395"/>
      <c r="BS24" s="395"/>
      <c r="BT24" s="395"/>
      <c r="BU24" s="396"/>
      <c r="BV24" s="394">
        <v>26563386</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6950</v>
      </c>
      <c r="R25" s="446"/>
      <c r="S25" s="446"/>
      <c r="T25" s="446"/>
      <c r="U25" s="446"/>
      <c r="V25" s="488"/>
      <c r="W25" s="540"/>
      <c r="X25" s="541"/>
      <c r="Y25" s="542"/>
      <c r="Z25" s="444" t="s">
        <v>165</v>
      </c>
      <c r="AA25" s="424"/>
      <c r="AB25" s="424"/>
      <c r="AC25" s="424"/>
      <c r="AD25" s="424"/>
      <c r="AE25" s="424"/>
      <c r="AF25" s="424"/>
      <c r="AG25" s="425"/>
      <c r="AH25" s="445">
        <v>132</v>
      </c>
      <c r="AI25" s="446"/>
      <c r="AJ25" s="446"/>
      <c r="AK25" s="446"/>
      <c r="AL25" s="488"/>
      <c r="AM25" s="445">
        <v>393360</v>
      </c>
      <c r="AN25" s="446"/>
      <c r="AO25" s="446"/>
      <c r="AP25" s="446"/>
      <c r="AQ25" s="446"/>
      <c r="AR25" s="488"/>
      <c r="AS25" s="445">
        <v>2980</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6651880</v>
      </c>
      <c r="BO25" s="358"/>
      <c r="BP25" s="358"/>
      <c r="BQ25" s="358"/>
      <c r="BR25" s="358"/>
      <c r="BS25" s="358"/>
      <c r="BT25" s="358"/>
      <c r="BU25" s="359"/>
      <c r="BV25" s="357">
        <v>7482121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6150</v>
      </c>
      <c r="R26" s="446"/>
      <c r="S26" s="446"/>
      <c r="T26" s="446"/>
      <c r="U26" s="446"/>
      <c r="V26" s="488"/>
      <c r="W26" s="540"/>
      <c r="X26" s="541"/>
      <c r="Y26" s="542"/>
      <c r="Z26" s="444" t="s">
        <v>168</v>
      </c>
      <c r="AA26" s="546"/>
      <c r="AB26" s="546"/>
      <c r="AC26" s="546"/>
      <c r="AD26" s="546"/>
      <c r="AE26" s="546"/>
      <c r="AF26" s="546"/>
      <c r="AG26" s="547"/>
      <c r="AH26" s="445">
        <v>51</v>
      </c>
      <c r="AI26" s="446"/>
      <c r="AJ26" s="446"/>
      <c r="AK26" s="446"/>
      <c r="AL26" s="488"/>
      <c r="AM26" s="445">
        <v>151980</v>
      </c>
      <c r="AN26" s="446"/>
      <c r="AO26" s="446"/>
      <c r="AP26" s="446"/>
      <c r="AQ26" s="446"/>
      <c r="AR26" s="488"/>
      <c r="AS26" s="445">
        <v>2980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4550</v>
      </c>
      <c r="R27" s="446"/>
      <c r="S27" s="446"/>
      <c r="T27" s="446"/>
      <c r="U27" s="446"/>
      <c r="V27" s="488"/>
      <c r="W27" s="540"/>
      <c r="X27" s="541"/>
      <c r="Y27" s="542"/>
      <c r="Z27" s="444" t="s">
        <v>171</v>
      </c>
      <c r="AA27" s="424"/>
      <c r="AB27" s="424"/>
      <c r="AC27" s="424"/>
      <c r="AD27" s="424"/>
      <c r="AE27" s="424"/>
      <c r="AF27" s="424"/>
      <c r="AG27" s="425"/>
      <c r="AH27" s="445">
        <v>33</v>
      </c>
      <c r="AI27" s="446"/>
      <c r="AJ27" s="446"/>
      <c r="AK27" s="446"/>
      <c r="AL27" s="488"/>
      <c r="AM27" s="445">
        <v>112596</v>
      </c>
      <c r="AN27" s="446"/>
      <c r="AO27" s="446"/>
      <c r="AP27" s="446"/>
      <c r="AQ27" s="446"/>
      <c r="AR27" s="488"/>
      <c r="AS27" s="445">
        <v>3412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1302930</v>
      </c>
      <c r="BO27" s="514"/>
      <c r="BP27" s="514"/>
      <c r="BQ27" s="514"/>
      <c r="BR27" s="514"/>
      <c r="BS27" s="514"/>
      <c r="BT27" s="514"/>
      <c r="BU27" s="515"/>
      <c r="BV27" s="513">
        <v>1302930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3760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6102384</v>
      </c>
      <c r="BO28" s="358"/>
      <c r="BP28" s="358"/>
      <c r="BQ28" s="358"/>
      <c r="BR28" s="358"/>
      <c r="BS28" s="358"/>
      <c r="BT28" s="358"/>
      <c r="BU28" s="359"/>
      <c r="BV28" s="357">
        <v>5867340</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22</v>
      </c>
      <c r="M29" s="446"/>
      <c r="N29" s="446"/>
      <c r="O29" s="446"/>
      <c r="P29" s="488"/>
      <c r="Q29" s="445">
        <v>3600</v>
      </c>
      <c r="R29" s="446"/>
      <c r="S29" s="446"/>
      <c r="T29" s="446"/>
      <c r="U29" s="446"/>
      <c r="V29" s="488"/>
      <c r="W29" s="543"/>
      <c r="X29" s="544"/>
      <c r="Y29" s="545"/>
      <c r="Z29" s="444" t="s">
        <v>177</v>
      </c>
      <c r="AA29" s="424"/>
      <c r="AB29" s="424"/>
      <c r="AC29" s="424"/>
      <c r="AD29" s="424"/>
      <c r="AE29" s="424"/>
      <c r="AF29" s="424"/>
      <c r="AG29" s="425"/>
      <c r="AH29" s="445">
        <v>787</v>
      </c>
      <c r="AI29" s="446"/>
      <c r="AJ29" s="446"/>
      <c r="AK29" s="446"/>
      <c r="AL29" s="488"/>
      <c r="AM29" s="445">
        <v>2474124</v>
      </c>
      <c r="AN29" s="446"/>
      <c r="AO29" s="446"/>
      <c r="AP29" s="446"/>
      <c r="AQ29" s="446"/>
      <c r="AR29" s="488"/>
      <c r="AS29" s="445">
        <v>3144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3983824</v>
      </c>
      <c r="BO29" s="395"/>
      <c r="BP29" s="395"/>
      <c r="BQ29" s="395"/>
      <c r="BR29" s="395"/>
      <c r="BS29" s="395"/>
      <c r="BT29" s="395"/>
      <c r="BU29" s="396"/>
      <c r="BV29" s="394">
        <v>3435328</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13586480</v>
      </c>
      <c r="BO30" s="514"/>
      <c r="BP30" s="514"/>
      <c r="BQ30" s="514"/>
      <c r="BR30" s="514"/>
      <c r="BS30" s="514"/>
      <c r="BT30" s="514"/>
      <c r="BU30" s="515"/>
      <c r="BV30" s="513">
        <v>13458578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国民健康保険事業特別会計（事業勘定）</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10</v>
      </c>
      <c r="BF34" s="584"/>
      <c r="BG34" s="585" t="str">
        <f>IF('各会計、関係団体の財政状況及び健全化判断比率'!B34="","",'各会計、関係団体の財政状況及び健全化判断比率'!B34)</f>
        <v>太陽光発電事業特別会計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公立豊岡病院組合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(株)北前館</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診療所事業特別会計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国民健康保険事業特別会計（直診勘定）</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北但行政事務組合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(株)日高振興公社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霊苑事業特別会計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但馬広域行政事務組合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(株)シルク温泉やまびこ</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後期高齢者医療事業特別会計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兵庫県市町村職員退職手当組合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アイティ豊岡都市開発(株)</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兵庫県後期高齢者医療広域連合（一般会計）</v>
      </c>
      <c r="BZ38" s="585"/>
      <c r="CA38" s="585"/>
      <c r="CB38" s="585"/>
      <c r="CC38" s="585"/>
      <c r="CD38" s="585"/>
      <c r="CE38" s="585"/>
      <c r="CF38" s="585"/>
      <c r="CG38" s="585"/>
      <c r="CH38" s="585"/>
      <c r="CI38" s="585"/>
      <c r="CJ38" s="585"/>
      <c r="CK38" s="585"/>
      <c r="CL38" s="585"/>
      <c r="CM38" s="585"/>
      <c r="CN38" s="163"/>
      <c r="CO38" s="584">
        <f t="shared" si="3"/>
        <v>21</v>
      </c>
      <c r="CP38" s="584"/>
      <c r="CQ38" s="585" t="str">
        <f>IF('各会計、関係団体の財政状況及び健全化判断比率'!BS11="","",'各会計、関係団体の財政状況及び健全化判断比率'!BS11)</f>
        <v>豊岡まちづくり(株)</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兵庫県後期高齢者医療広域連合（特別会計）</v>
      </c>
      <c r="BZ39" s="585"/>
      <c r="CA39" s="585"/>
      <c r="CB39" s="585"/>
      <c r="CC39" s="585"/>
      <c r="CD39" s="585"/>
      <c r="CE39" s="585"/>
      <c r="CF39" s="585"/>
      <c r="CG39" s="585"/>
      <c r="CH39" s="585"/>
      <c r="CI39" s="585"/>
      <c r="CJ39" s="585"/>
      <c r="CK39" s="585"/>
      <c r="CL39" s="585"/>
      <c r="CM39" s="585"/>
      <c r="CN39" s="163"/>
      <c r="CO39" s="584">
        <f t="shared" si="3"/>
        <v>22</v>
      </c>
      <c r="CP39" s="584"/>
      <c r="CQ39" s="585" t="str">
        <f>IF('各会計、関係団体の財政状況及び健全化判断比率'!BS12="","",'各会計、関係団体の財政状況及び健全化判断比率'!BS12)</f>
        <v>(有)あした</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23</v>
      </c>
      <c r="CP40" s="584"/>
      <c r="CQ40" s="585" t="str">
        <f>IF('各会計、関係団体の財政状況及び健全化判断比率'!BS13="","",'各会計、関係団体の財政状況及び健全化判断比率'!BS13)</f>
        <v>（一財）但馬地域地場産業振興センター</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24</v>
      </c>
      <c r="CP41" s="584"/>
      <c r="CQ41" s="585" t="str">
        <f>IF('各会計、関係団体の財政状況及び健全化判断比率'!BS14="","",'各会計、関係団体の財政状況及び健全化判断比率'!BS14)</f>
        <v>（一社）豊岡観光イノベーション</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25</v>
      </c>
      <c r="CP42" s="584"/>
      <c r="CQ42" s="585" t="str">
        <f>IF('各会計、関係団体の財政状況及び健全化判断比率'!BS15="","",'各会計、関係団体の財政状況及び健全化判断比率'!BS15)</f>
        <v>兵庫県信用保証協会</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YpA5JNRR6tBiNvjJmBciQfZo8ZtdjjFRWrFfwPa2fE1urLHnxbxnbbNCCCANYjPGbmY8Ev1f/pIL6RA3xqbWWw==" saltValue="nAWfONg3usP3ngTermhNI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9658727</v>
      </c>
      <c r="S5" s="600"/>
      <c r="T5" s="600"/>
      <c r="U5" s="600"/>
      <c r="V5" s="600"/>
      <c r="W5" s="600"/>
      <c r="X5" s="600"/>
      <c r="Y5" s="601"/>
      <c r="Z5" s="602">
        <v>18.899999999999999</v>
      </c>
      <c r="AA5" s="602"/>
      <c r="AB5" s="602"/>
      <c r="AC5" s="602"/>
      <c r="AD5" s="603">
        <v>9658586</v>
      </c>
      <c r="AE5" s="603"/>
      <c r="AF5" s="603"/>
      <c r="AG5" s="603"/>
      <c r="AH5" s="603"/>
      <c r="AI5" s="603"/>
      <c r="AJ5" s="603"/>
      <c r="AK5" s="603"/>
      <c r="AL5" s="604">
        <v>34.1</v>
      </c>
      <c r="AM5" s="605"/>
      <c r="AN5" s="605"/>
      <c r="AO5" s="606"/>
      <c r="AP5" s="596" t="s">
        <v>216</v>
      </c>
      <c r="AQ5" s="597"/>
      <c r="AR5" s="597"/>
      <c r="AS5" s="597"/>
      <c r="AT5" s="597"/>
      <c r="AU5" s="597"/>
      <c r="AV5" s="597"/>
      <c r="AW5" s="597"/>
      <c r="AX5" s="597"/>
      <c r="AY5" s="597"/>
      <c r="AZ5" s="597"/>
      <c r="BA5" s="597"/>
      <c r="BB5" s="597"/>
      <c r="BC5" s="597"/>
      <c r="BD5" s="597"/>
      <c r="BE5" s="597"/>
      <c r="BF5" s="598"/>
      <c r="BG5" s="610">
        <v>9560358</v>
      </c>
      <c r="BH5" s="611"/>
      <c r="BI5" s="611"/>
      <c r="BJ5" s="611"/>
      <c r="BK5" s="611"/>
      <c r="BL5" s="611"/>
      <c r="BM5" s="611"/>
      <c r="BN5" s="612"/>
      <c r="BO5" s="613">
        <v>99</v>
      </c>
      <c r="BP5" s="613"/>
      <c r="BQ5" s="613"/>
      <c r="BR5" s="613"/>
      <c r="BS5" s="614">
        <v>515840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464322</v>
      </c>
      <c r="S6" s="611"/>
      <c r="T6" s="611"/>
      <c r="U6" s="611"/>
      <c r="V6" s="611"/>
      <c r="W6" s="611"/>
      <c r="X6" s="611"/>
      <c r="Y6" s="612"/>
      <c r="Z6" s="613">
        <v>0.9</v>
      </c>
      <c r="AA6" s="613"/>
      <c r="AB6" s="613"/>
      <c r="AC6" s="613"/>
      <c r="AD6" s="614">
        <v>464322</v>
      </c>
      <c r="AE6" s="614"/>
      <c r="AF6" s="614"/>
      <c r="AG6" s="614"/>
      <c r="AH6" s="614"/>
      <c r="AI6" s="614"/>
      <c r="AJ6" s="614"/>
      <c r="AK6" s="614"/>
      <c r="AL6" s="615">
        <v>1.6</v>
      </c>
      <c r="AM6" s="616"/>
      <c r="AN6" s="616"/>
      <c r="AO6" s="617"/>
      <c r="AP6" s="607" t="s">
        <v>221</v>
      </c>
      <c r="AQ6" s="608"/>
      <c r="AR6" s="608"/>
      <c r="AS6" s="608"/>
      <c r="AT6" s="608"/>
      <c r="AU6" s="608"/>
      <c r="AV6" s="608"/>
      <c r="AW6" s="608"/>
      <c r="AX6" s="608"/>
      <c r="AY6" s="608"/>
      <c r="AZ6" s="608"/>
      <c r="BA6" s="608"/>
      <c r="BB6" s="608"/>
      <c r="BC6" s="608"/>
      <c r="BD6" s="608"/>
      <c r="BE6" s="608"/>
      <c r="BF6" s="609"/>
      <c r="BG6" s="610">
        <v>9560358</v>
      </c>
      <c r="BH6" s="611"/>
      <c r="BI6" s="611"/>
      <c r="BJ6" s="611"/>
      <c r="BK6" s="611"/>
      <c r="BL6" s="611"/>
      <c r="BM6" s="611"/>
      <c r="BN6" s="612"/>
      <c r="BO6" s="613">
        <v>99</v>
      </c>
      <c r="BP6" s="613"/>
      <c r="BQ6" s="613"/>
      <c r="BR6" s="613"/>
      <c r="BS6" s="614">
        <v>515840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252221</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252221</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6563</v>
      </c>
      <c r="S7" s="611"/>
      <c r="T7" s="611"/>
      <c r="U7" s="611"/>
      <c r="V7" s="611"/>
      <c r="W7" s="611"/>
      <c r="X7" s="611"/>
      <c r="Y7" s="612"/>
      <c r="Z7" s="613">
        <v>0</v>
      </c>
      <c r="AA7" s="613"/>
      <c r="AB7" s="613"/>
      <c r="AC7" s="613"/>
      <c r="AD7" s="614">
        <v>6563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3836439</v>
      </c>
      <c r="BH7" s="611"/>
      <c r="BI7" s="611"/>
      <c r="BJ7" s="611"/>
      <c r="BK7" s="611"/>
      <c r="BL7" s="611"/>
      <c r="BM7" s="611"/>
      <c r="BN7" s="612"/>
      <c r="BO7" s="613">
        <v>39.700000000000003</v>
      </c>
      <c r="BP7" s="613"/>
      <c r="BQ7" s="613"/>
      <c r="BR7" s="613"/>
      <c r="BS7" s="614">
        <v>197390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8230181</v>
      </c>
      <c r="CS7" s="611"/>
      <c r="CT7" s="611"/>
      <c r="CU7" s="611"/>
      <c r="CV7" s="611"/>
      <c r="CW7" s="611"/>
      <c r="CX7" s="611"/>
      <c r="CY7" s="612"/>
      <c r="CZ7" s="613">
        <v>16.600000000000001</v>
      </c>
      <c r="DA7" s="613"/>
      <c r="DB7" s="613"/>
      <c r="DC7" s="613"/>
      <c r="DD7" s="619">
        <v>385293</v>
      </c>
      <c r="DE7" s="611"/>
      <c r="DF7" s="611"/>
      <c r="DG7" s="611"/>
      <c r="DH7" s="611"/>
      <c r="DI7" s="611"/>
      <c r="DJ7" s="611"/>
      <c r="DK7" s="611"/>
      <c r="DL7" s="611"/>
      <c r="DM7" s="611"/>
      <c r="DN7" s="611"/>
      <c r="DO7" s="611"/>
      <c r="DP7" s="612"/>
      <c r="DQ7" s="619">
        <v>4935743</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117115</v>
      </c>
      <c r="S8" s="611"/>
      <c r="T8" s="611"/>
      <c r="U8" s="611"/>
      <c r="V8" s="611"/>
      <c r="W8" s="611"/>
      <c r="X8" s="611"/>
      <c r="Y8" s="612"/>
      <c r="Z8" s="613">
        <v>0.2</v>
      </c>
      <c r="AA8" s="613"/>
      <c r="AB8" s="613"/>
      <c r="AC8" s="613"/>
      <c r="AD8" s="614">
        <v>117115</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119767</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15124075</v>
      </c>
      <c r="CS8" s="611"/>
      <c r="CT8" s="611"/>
      <c r="CU8" s="611"/>
      <c r="CV8" s="611"/>
      <c r="CW8" s="611"/>
      <c r="CX8" s="611"/>
      <c r="CY8" s="612"/>
      <c r="CZ8" s="613">
        <v>30.6</v>
      </c>
      <c r="DA8" s="613"/>
      <c r="DB8" s="613"/>
      <c r="DC8" s="613"/>
      <c r="DD8" s="619">
        <v>226873</v>
      </c>
      <c r="DE8" s="611"/>
      <c r="DF8" s="611"/>
      <c r="DG8" s="611"/>
      <c r="DH8" s="611"/>
      <c r="DI8" s="611"/>
      <c r="DJ8" s="611"/>
      <c r="DK8" s="611"/>
      <c r="DL8" s="611"/>
      <c r="DM8" s="611"/>
      <c r="DN8" s="611"/>
      <c r="DO8" s="611"/>
      <c r="DP8" s="612"/>
      <c r="DQ8" s="619">
        <v>8086479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154642</v>
      </c>
      <c r="S9" s="611"/>
      <c r="T9" s="611"/>
      <c r="U9" s="611"/>
      <c r="V9" s="611"/>
      <c r="W9" s="611"/>
      <c r="X9" s="611"/>
      <c r="Y9" s="612"/>
      <c r="Z9" s="613">
        <v>0.3</v>
      </c>
      <c r="AA9" s="613"/>
      <c r="AB9" s="613"/>
      <c r="AC9" s="613"/>
      <c r="AD9" s="614">
        <v>154642</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3078625</v>
      </c>
      <c r="BH9" s="611"/>
      <c r="BI9" s="611"/>
      <c r="BJ9" s="611"/>
      <c r="BK9" s="611"/>
      <c r="BL9" s="611"/>
      <c r="BM9" s="611"/>
      <c r="BN9" s="612"/>
      <c r="BO9" s="613">
        <v>31.9</v>
      </c>
      <c r="BP9" s="613"/>
      <c r="BQ9" s="613"/>
      <c r="BR9" s="613"/>
      <c r="BS9" s="614">
        <v>49516</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5196987</v>
      </c>
      <c r="CS9" s="611"/>
      <c r="CT9" s="611"/>
      <c r="CU9" s="611"/>
      <c r="CV9" s="611"/>
      <c r="CW9" s="611"/>
      <c r="CX9" s="611"/>
      <c r="CY9" s="612"/>
      <c r="CZ9" s="613">
        <v>10.5</v>
      </c>
      <c r="DA9" s="613"/>
      <c r="DB9" s="613"/>
      <c r="DC9" s="613"/>
      <c r="DD9" s="619">
        <v>18579</v>
      </c>
      <c r="DE9" s="611"/>
      <c r="DF9" s="611"/>
      <c r="DG9" s="611"/>
      <c r="DH9" s="611"/>
      <c r="DI9" s="611"/>
      <c r="DJ9" s="611"/>
      <c r="DK9" s="611"/>
      <c r="DL9" s="611"/>
      <c r="DM9" s="611"/>
      <c r="DN9" s="611"/>
      <c r="DO9" s="611"/>
      <c r="DP9" s="612"/>
      <c r="DQ9" s="619">
        <v>4452158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287680</v>
      </c>
      <c r="BH10" s="611"/>
      <c r="BI10" s="611"/>
      <c r="BJ10" s="611"/>
      <c r="BK10" s="611"/>
      <c r="BL10" s="611"/>
      <c r="BM10" s="611"/>
      <c r="BN10" s="612"/>
      <c r="BO10" s="613">
        <v>3</v>
      </c>
      <c r="BP10" s="613"/>
      <c r="BQ10" s="613"/>
      <c r="BR10" s="613"/>
      <c r="BS10" s="614">
        <v>47784</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17405</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17405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1993735</v>
      </c>
      <c r="S11" s="611"/>
      <c r="T11" s="611"/>
      <c r="U11" s="611"/>
      <c r="V11" s="611"/>
      <c r="W11" s="611"/>
      <c r="X11" s="611"/>
      <c r="Y11" s="612"/>
      <c r="Z11" s="615">
        <v>3.9</v>
      </c>
      <c r="AA11" s="616"/>
      <c r="AB11" s="616"/>
      <c r="AC11" s="622"/>
      <c r="AD11" s="619">
        <v>1993735</v>
      </c>
      <c r="AE11" s="611"/>
      <c r="AF11" s="611"/>
      <c r="AG11" s="611"/>
      <c r="AH11" s="611"/>
      <c r="AI11" s="611"/>
      <c r="AJ11" s="611"/>
      <c r="AK11" s="612"/>
      <c r="AL11" s="615">
        <v>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350367</v>
      </c>
      <c r="BH11" s="611"/>
      <c r="BI11" s="611"/>
      <c r="BJ11" s="611"/>
      <c r="BK11" s="611"/>
      <c r="BL11" s="611"/>
      <c r="BM11" s="611"/>
      <c r="BN11" s="612"/>
      <c r="BO11" s="613">
        <v>3.6</v>
      </c>
      <c r="BP11" s="613"/>
      <c r="BQ11" s="613"/>
      <c r="BR11" s="613"/>
      <c r="BS11" s="614">
        <v>100090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1691681</v>
      </c>
      <c r="CS11" s="611"/>
      <c r="CT11" s="611"/>
      <c r="CU11" s="611"/>
      <c r="CV11" s="611"/>
      <c r="CW11" s="611"/>
      <c r="CX11" s="611"/>
      <c r="CY11" s="612"/>
      <c r="CZ11" s="613">
        <v>3.4</v>
      </c>
      <c r="DA11" s="613"/>
      <c r="DB11" s="613"/>
      <c r="DC11" s="613"/>
      <c r="DD11" s="619">
        <v>532615</v>
      </c>
      <c r="DE11" s="611"/>
      <c r="DF11" s="611"/>
      <c r="DG11" s="611"/>
      <c r="DH11" s="611"/>
      <c r="DI11" s="611"/>
      <c r="DJ11" s="611"/>
      <c r="DK11" s="611"/>
      <c r="DL11" s="611"/>
      <c r="DM11" s="611"/>
      <c r="DN11" s="611"/>
      <c r="DO11" s="611"/>
      <c r="DP11" s="612"/>
      <c r="DQ11" s="619">
        <v>695795</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10231</v>
      </c>
      <c r="S12" s="611"/>
      <c r="T12" s="611"/>
      <c r="U12" s="611"/>
      <c r="V12" s="611"/>
      <c r="W12" s="611"/>
      <c r="X12" s="611"/>
      <c r="Y12" s="612"/>
      <c r="Z12" s="613">
        <v>0</v>
      </c>
      <c r="AA12" s="613"/>
      <c r="AB12" s="613"/>
      <c r="AC12" s="613"/>
      <c r="AD12" s="614">
        <v>10231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4840348</v>
      </c>
      <c r="BH12" s="611"/>
      <c r="BI12" s="611"/>
      <c r="BJ12" s="611"/>
      <c r="BK12" s="611"/>
      <c r="BL12" s="611"/>
      <c r="BM12" s="611"/>
      <c r="BN12" s="612"/>
      <c r="BO12" s="613">
        <v>50.1</v>
      </c>
      <c r="BP12" s="613"/>
      <c r="BQ12" s="613"/>
      <c r="BR12" s="613"/>
      <c r="BS12" s="614">
        <v>318450</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1372659</v>
      </c>
      <c r="CS12" s="611"/>
      <c r="CT12" s="611"/>
      <c r="CU12" s="611"/>
      <c r="CV12" s="611"/>
      <c r="CW12" s="611"/>
      <c r="CX12" s="611"/>
      <c r="CY12" s="612"/>
      <c r="CZ12" s="613">
        <v>2.8</v>
      </c>
      <c r="DA12" s="613"/>
      <c r="DB12" s="613"/>
      <c r="DC12" s="613"/>
      <c r="DD12" s="619">
        <v>222568</v>
      </c>
      <c r="DE12" s="611"/>
      <c r="DF12" s="611"/>
      <c r="DG12" s="611"/>
      <c r="DH12" s="611"/>
      <c r="DI12" s="611"/>
      <c r="DJ12" s="611"/>
      <c r="DK12" s="611"/>
      <c r="DL12" s="611"/>
      <c r="DM12" s="611"/>
      <c r="DN12" s="611"/>
      <c r="DO12" s="611"/>
      <c r="DP12" s="612"/>
      <c r="DQ12" s="619">
        <v>526376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4820091</v>
      </c>
      <c r="BH13" s="611"/>
      <c r="BI13" s="611"/>
      <c r="BJ13" s="611"/>
      <c r="BK13" s="611"/>
      <c r="BL13" s="611"/>
      <c r="BM13" s="611"/>
      <c r="BN13" s="612"/>
      <c r="BO13" s="613">
        <v>49.9</v>
      </c>
      <c r="BP13" s="613"/>
      <c r="BQ13" s="613"/>
      <c r="BR13" s="613"/>
      <c r="BS13" s="614">
        <v>318450</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5336251</v>
      </c>
      <c r="CS13" s="611"/>
      <c r="CT13" s="611"/>
      <c r="CU13" s="611"/>
      <c r="CV13" s="611"/>
      <c r="CW13" s="611"/>
      <c r="CX13" s="611"/>
      <c r="CY13" s="612"/>
      <c r="CZ13" s="613">
        <v>10.8</v>
      </c>
      <c r="DA13" s="613"/>
      <c r="DB13" s="613"/>
      <c r="DC13" s="613"/>
      <c r="DD13" s="619">
        <v>1617502</v>
      </c>
      <c r="DE13" s="611"/>
      <c r="DF13" s="611"/>
      <c r="DG13" s="611"/>
      <c r="DH13" s="611"/>
      <c r="DI13" s="611"/>
      <c r="DJ13" s="611"/>
      <c r="DK13" s="611"/>
      <c r="DL13" s="611"/>
      <c r="DM13" s="611"/>
      <c r="DN13" s="611"/>
      <c r="DO13" s="611"/>
      <c r="DP13" s="612"/>
      <c r="DQ13" s="619">
        <v>3658935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349742</v>
      </c>
      <c r="BH14" s="611"/>
      <c r="BI14" s="611"/>
      <c r="BJ14" s="611"/>
      <c r="BK14" s="611"/>
      <c r="BL14" s="611"/>
      <c r="BM14" s="611"/>
      <c r="BN14" s="612"/>
      <c r="BO14" s="613">
        <v>3.6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1605180</v>
      </c>
      <c r="CS14" s="611"/>
      <c r="CT14" s="611"/>
      <c r="CU14" s="611"/>
      <c r="CV14" s="611"/>
      <c r="CW14" s="611"/>
      <c r="CX14" s="611"/>
      <c r="CY14" s="612"/>
      <c r="CZ14" s="613">
        <v>3.2</v>
      </c>
      <c r="DA14" s="613"/>
      <c r="DB14" s="613"/>
      <c r="DC14" s="613"/>
      <c r="DD14" s="619">
        <v>154031</v>
      </c>
      <c r="DE14" s="611"/>
      <c r="DF14" s="611"/>
      <c r="DG14" s="611"/>
      <c r="DH14" s="611"/>
      <c r="DI14" s="611"/>
      <c r="DJ14" s="611"/>
      <c r="DK14" s="611"/>
      <c r="DL14" s="611"/>
      <c r="DM14" s="611"/>
      <c r="DN14" s="611"/>
      <c r="DO14" s="611"/>
      <c r="DP14" s="612"/>
      <c r="DQ14" s="619">
        <v>1406162</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82797</v>
      </c>
      <c r="S15" s="611"/>
      <c r="T15" s="611"/>
      <c r="U15" s="611"/>
      <c r="V15" s="611"/>
      <c r="W15" s="611"/>
      <c r="X15" s="611"/>
      <c r="Y15" s="612"/>
      <c r="Z15" s="613">
        <v>0.2</v>
      </c>
      <c r="AA15" s="613"/>
      <c r="AB15" s="613"/>
      <c r="AC15" s="613"/>
      <c r="AD15" s="614">
        <v>82797</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533829</v>
      </c>
      <c r="BH15" s="611"/>
      <c r="BI15" s="611"/>
      <c r="BJ15" s="611"/>
      <c r="BK15" s="611"/>
      <c r="BL15" s="611"/>
      <c r="BM15" s="611"/>
      <c r="BN15" s="612"/>
      <c r="BO15" s="613">
        <v>5.5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4786298</v>
      </c>
      <c r="CS15" s="611"/>
      <c r="CT15" s="611"/>
      <c r="CU15" s="611"/>
      <c r="CV15" s="611"/>
      <c r="CW15" s="611"/>
      <c r="CX15" s="611"/>
      <c r="CY15" s="612"/>
      <c r="CZ15" s="613">
        <v>9.6999999999999993</v>
      </c>
      <c r="DA15" s="613"/>
      <c r="DB15" s="613"/>
      <c r="DC15" s="613"/>
      <c r="DD15" s="619">
        <v>963927</v>
      </c>
      <c r="DE15" s="611"/>
      <c r="DF15" s="611"/>
      <c r="DG15" s="611"/>
      <c r="DH15" s="611"/>
      <c r="DI15" s="611"/>
      <c r="DJ15" s="611"/>
      <c r="DK15" s="611"/>
      <c r="DL15" s="611"/>
      <c r="DM15" s="611"/>
      <c r="DN15" s="611"/>
      <c r="DO15" s="611"/>
      <c r="DP15" s="612"/>
      <c r="DQ15" s="619">
        <v>3111928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206507</v>
      </c>
      <c r="S16" s="611"/>
      <c r="T16" s="611"/>
      <c r="U16" s="611"/>
      <c r="V16" s="611"/>
      <c r="W16" s="611"/>
      <c r="X16" s="611"/>
      <c r="Y16" s="612"/>
      <c r="Z16" s="613">
        <v>0.4</v>
      </c>
      <c r="AA16" s="613"/>
      <c r="AB16" s="613"/>
      <c r="AC16" s="613"/>
      <c r="AD16" s="614">
        <v>206507</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134650</v>
      </c>
      <c r="CS16" s="611"/>
      <c r="CT16" s="611"/>
      <c r="CU16" s="611"/>
      <c r="CV16" s="611"/>
      <c r="CW16" s="611"/>
      <c r="CX16" s="611"/>
      <c r="CY16" s="612"/>
      <c r="CZ16" s="613">
        <v>0.3</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389014</v>
      </c>
      <c r="S17" s="611"/>
      <c r="T17" s="611"/>
      <c r="U17" s="611"/>
      <c r="V17" s="611"/>
      <c r="W17" s="611"/>
      <c r="X17" s="611"/>
      <c r="Y17" s="612"/>
      <c r="Z17" s="613">
        <v>0.8</v>
      </c>
      <c r="AA17" s="613"/>
      <c r="AB17" s="613"/>
      <c r="AC17" s="613"/>
      <c r="AD17" s="614">
        <v>389014</v>
      </c>
      <c r="AE17" s="614"/>
      <c r="AF17" s="614"/>
      <c r="AG17" s="614"/>
      <c r="AH17" s="614"/>
      <c r="AI17" s="614"/>
      <c r="AJ17" s="614"/>
      <c r="AK17" s="614"/>
      <c r="AL17" s="615">
        <v>1.4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5691550</v>
      </c>
      <c r="CS17" s="611"/>
      <c r="CT17" s="611"/>
      <c r="CU17" s="611"/>
      <c r="CV17" s="611"/>
      <c r="CW17" s="611"/>
      <c r="CX17" s="611"/>
      <c r="CY17" s="612"/>
      <c r="CZ17" s="613">
        <v>11.5</v>
      </c>
      <c r="DA17" s="613"/>
      <c r="DB17" s="613"/>
      <c r="DC17" s="613"/>
      <c r="DD17" s="619" t="s">
        <v>122</v>
      </c>
      <c r="DE17" s="611"/>
      <c r="DF17" s="611"/>
      <c r="DG17" s="611"/>
      <c r="DH17" s="611"/>
      <c r="DI17" s="611"/>
      <c r="DJ17" s="611"/>
      <c r="DK17" s="611"/>
      <c r="DL17" s="611"/>
      <c r="DM17" s="611"/>
      <c r="DN17" s="611"/>
      <c r="DO17" s="611"/>
      <c r="DP17" s="612"/>
      <c r="DQ17" s="619">
        <v>5627600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55095</v>
      </c>
      <c r="S18" s="611"/>
      <c r="T18" s="611"/>
      <c r="U18" s="611"/>
      <c r="V18" s="611"/>
      <c r="W18" s="611"/>
      <c r="X18" s="611"/>
      <c r="Y18" s="612"/>
      <c r="Z18" s="613">
        <v>0.1</v>
      </c>
      <c r="AA18" s="613"/>
      <c r="AB18" s="613"/>
      <c r="AC18" s="613"/>
      <c r="AD18" s="614">
        <v>55095</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15000</v>
      </c>
      <c r="CS18" s="611"/>
      <c r="CT18" s="611"/>
      <c r="CU18" s="611"/>
      <c r="CV18" s="611"/>
      <c r="CW18" s="611"/>
      <c r="CX18" s="611"/>
      <c r="CY18" s="612"/>
      <c r="CZ18" s="613">
        <v>0</v>
      </c>
      <c r="DA18" s="613"/>
      <c r="DB18" s="613"/>
      <c r="DC18" s="613"/>
      <c r="DD18" s="619">
        <v>15000</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327276</v>
      </c>
      <c r="S19" s="611"/>
      <c r="T19" s="611"/>
      <c r="U19" s="611"/>
      <c r="V19" s="611"/>
      <c r="W19" s="611"/>
      <c r="X19" s="611"/>
      <c r="Y19" s="612"/>
      <c r="Z19" s="613">
        <v>0.6</v>
      </c>
      <c r="AA19" s="613"/>
      <c r="AB19" s="613"/>
      <c r="AC19" s="613"/>
      <c r="AD19" s="614">
        <v>327276</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98369</v>
      </c>
      <c r="BH19" s="611"/>
      <c r="BI19" s="611"/>
      <c r="BJ19" s="611"/>
      <c r="BK19" s="611"/>
      <c r="BL19" s="611"/>
      <c r="BM19" s="611"/>
      <c r="BN19" s="612"/>
      <c r="BO19" s="613">
        <v>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6643</v>
      </c>
      <c r="S20" s="611"/>
      <c r="T20" s="611"/>
      <c r="U20" s="611"/>
      <c r="V20" s="611"/>
      <c r="W20" s="611"/>
      <c r="X20" s="611"/>
      <c r="Y20" s="612"/>
      <c r="Z20" s="613">
        <v>0</v>
      </c>
      <c r="AA20" s="613"/>
      <c r="AB20" s="613"/>
      <c r="AC20" s="613"/>
      <c r="AD20" s="614">
        <v>6643</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98369</v>
      </c>
      <c r="BH20" s="611"/>
      <c r="BI20" s="611"/>
      <c r="BJ20" s="611"/>
      <c r="BK20" s="611"/>
      <c r="BL20" s="611"/>
      <c r="BM20" s="611"/>
      <c r="BN20" s="612"/>
      <c r="BO20" s="613">
        <v>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49454138</v>
      </c>
      <c r="CS20" s="611"/>
      <c r="CT20" s="611"/>
      <c r="CU20" s="611"/>
      <c r="CV20" s="611"/>
      <c r="CW20" s="611"/>
      <c r="CX20" s="611"/>
      <c r="CY20" s="612"/>
      <c r="CZ20" s="613">
        <v>100</v>
      </c>
      <c r="DA20" s="613"/>
      <c r="DB20" s="613"/>
      <c r="DC20" s="613"/>
      <c r="DD20" s="619">
        <v>4136388</v>
      </c>
      <c r="DE20" s="611"/>
      <c r="DF20" s="611"/>
      <c r="DG20" s="611"/>
      <c r="DH20" s="611"/>
      <c r="DI20" s="611"/>
      <c r="DJ20" s="611"/>
      <c r="DK20" s="611"/>
      <c r="DL20" s="611"/>
      <c r="DM20" s="611"/>
      <c r="DN20" s="611"/>
      <c r="DO20" s="611"/>
      <c r="DP20" s="612"/>
      <c r="DQ20" s="619">
        <v>32770802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18033648</v>
      </c>
      <c r="S21" s="611"/>
      <c r="T21" s="611"/>
      <c r="U21" s="611"/>
      <c r="V21" s="611"/>
      <c r="W21" s="611"/>
      <c r="X21" s="611"/>
      <c r="Y21" s="612"/>
      <c r="Z21" s="613">
        <v>35.299999999999997</v>
      </c>
      <c r="AA21" s="613"/>
      <c r="AB21" s="613"/>
      <c r="AC21" s="613"/>
      <c r="AD21" s="614">
        <v>15132249</v>
      </c>
      <c r="AE21" s="614"/>
      <c r="AF21" s="614"/>
      <c r="AG21" s="614"/>
      <c r="AH21" s="614"/>
      <c r="AI21" s="614"/>
      <c r="AJ21" s="614"/>
      <c r="AK21" s="614"/>
      <c r="AL21" s="615">
        <v>53.4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98228</v>
      </c>
      <c r="BH21" s="611"/>
      <c r="BI21" s="611"/>
      <c r="BJ21" s="611"/>
      <c r="BK21" s="611"/>
      <c r="BL21" s="611"/>
      <c r="BM21" s="611"/>
      <c r="BN21" s="612"/>
      <c r="BO21" s="613">
        <v>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15132249</v>
      </c>
      <c r="S22" s="611"/>
      <c r="T22" s="611"/>
      <c r="U22" s="611"/>
      <c r="V22" s="611"/>
      <c r="W22" s="611"/>
      <c r="X22" s="611"/>
      <c r="Y22" s="612"/>
      <c r="Z22" s="613">
        <v>29.6</v>
      </c>
      <c r="AA22" s="613"/>
      <c r="AB22" s="613"/>
      <c r="AC22" s="613"/>
      <c r="AD22" s="614">
        <v>15132249</v>
      </c>
      <c r="AE22" s="614"/>
      <c r="AF22" s="614"/>
      <c r="AG22" s="614"/>
      <c r="AH22" s="614"/>
      <c r="AI22" s="614"/>
      <c r="AJ22" s="614"/>
      <c r="AK22" s="614"/>
      <c r="AL22" s="615">
        <v>53.4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2901399</v>
      </c>
      <c r="S23" s="611"/>
      <c r="T23" s="611"/>
      <c r="U23" s="611"/>
      <c r="V23" s="611"/>
      <c r="W23" s="611"/>
      <c r="X23" s="611"/>
      <c r="Y23" s="612"/>
      <c r="Z23" s="613">
        <v>5.7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141</v>
      </c>
      <c r="BH23" s="611"/>
      <c r="BI23" s="611"/>
      <c r="BJ23" s="611"/>
      <c r="BK23" s="611"/>
      <c r="BL23" s="611"/>
      <c r="BM23" s="611"/>
      <c r="BN23" s="612"/>
      <c r="BO23" s="613">
        <v>0</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23241190</v>
      </c>
      <c r="CS24" s="600"/>
      <c r="CT24" s="600"/>
      <c r="CU24" s="600"/>
      <c r="CV24" s="600"/>
      <c r="CW24" s="600"/>
      <c r="CX24" s="600"/>
      <c r="CY24" s="601"/>
      <c r="CZ24" s="604">
        <v>47</v>
      </c>
      <c r="DA24" s="605"/>
      <c r="DB24" s="605"/>
      <c r="DC24" s="621"/>
      <c r="DD24" s="645">
        <v>16734890</v>
      </c>
      <c r="DE24" s="600"/>
      <c r="DF24" s="600"/>
      <c r="DG24" s="600"/>
      <c r="DH24" s="600"/>
      <c r="DI24" s="600"/>
      <c r="DJ24" s="600"/>
      <c r="DK24" s="601"/>
      <c r="DL24" s="645">
        <v>15468727</v>
      </c>
      <c r="DM24" s="600"/>
      <c r="DN24" s="600"/>
      <c r="DO24" s="600"/>
      <c r="DP24" s="600"/>
      <c r="DQ24" s="600"/>
      <c r="DR24" s="600"/>
      <c r="DS24" s="600"/>
      <c r="DT24" s="600"/>
      <c r="DU24" s="600"/>
      <c r="DV24" s="601"/>
      <c r="DW24" s="604">
        <v>54.6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31117301</v>
      </c>
      <c r="S25" s="611"/>
      <c r="T25" s="611"/>
      <c r="U25" s="611"/>
      <c r="V25" s="611"/>
      <c r="W25" s="611"/>
      <c r="X25" s="611"/>
      <c r="Y25" s="612"/>
      <c r="Z25" s="613">
        <v>60.9</v>
      </c>
      <c r="AA25" s="613"/>
      <c r="AB25" s="613"/>
      <c r="AC25" s="613"/>
      <c r="AD25" s="614">
        <v>28215761</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8570330</v>
      </c>
      <c r="CS25" s="642"/>
      <c r="CT25" s="642"/>
      <c r="CU25" s="642"/>
      <c r="CV25" s="642"/>
      <c r="CW25" s="642"/>
      <c r="CX25" s="642"/>
      <c r="CY25" s="643"/>
      <c r="CZ25" s="615">
        <v>17.3</v>
      </c>
      <c r="DA25" s="640"/>
      <c r="DB25" s="640"/>
      <c r="DC25" s="644"/>
      <c r="DD25" s="619">
        <v>7729603</v>
      </c>
      <c r="DE25" s="642"/>
      <c r="DF25" s="642"/>
      <c r="DG25" s="642"/>
      <c r="DH25" s="642"/>
      <c r="DI25" s="642"/>
      <c r="DJ25" s="642"/>
      <c r="DK25" s="643"/>
      <c r="DL25" s="619">
        <v>7698830</v>
      </c>
      <c r="DM25" s="642"/>
      <c r="DN25" s="642"/>
      <c r="DO25" s="642"/>
      <c r="DP25" s="642"/>
      <c r="DQ25" s="642"/>
      <c r="DR25" s="642"/>
      <c r="DS25" s="642"/>
      <c r="DT25" s="642"/>
      <c r="DU25" s="642"/>
      <c r="DV25" s="643"/>
      <c r="DW25" s="615">
        <v>27.2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8046</v>
      </c>
      <c r="S26" s="611"/>
      <c r="T26" s="611"/>
      <c r="U26" s="611"/>
      <c r="V26" s="611"/>
      <c r="W26" s="611"/>
      <c r="X26" s="611"/>
      <c r="Y26" s="612"/>
      <c r="Z26" s="613">
        <v>0</v>
      </c>
      <c r="AA26" s="613"/>
      <c r="AB26" s="613"/>
      <c r="AC26" s="613"/>
      <c r="AD26" s="614">
        <v>8046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4757408</v>
      </c>
      <c r="CS26" s="611"/>
      <c r="CT26" s="611"/>
      <c r="CU26" s="611"/>
      <c r="CV26" s="611"/>
      <c r="CW26" s="611"/>
      <c r="CX26" s="611"/>
      <c r="CY26" s="612"/>
      <c r="CZ26" s="615">
        <v>9.6</v>
      </c>
      <c r="DA26" s="640"/>
      <c r="DB26" s="640"/>
      <c r="DC26" s="644"/>
      <c r="DD26" s="619">
        <v>4346888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111996</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9658727</v>
      </c>
      <c r="BH27" s="611"/>
      <c r="BI27" s="611"/>
      <c r="BJ27" s="611"/>
      <c r="BK27" s="611"/>
      <c r="BL27" s="611"/>
      <c r="BM27" s="611"/>
      <c r="BN27" s="612"/>
      <c r="BO27" s="613">
        <v>100</v>
      </c>
      <c r="BP27" s="613"/>
      <c r="BQ27" s="613"/>
      <c r="BR27" s="613"/>
      <c r="BS27" s="614">
        <v>515840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8979490</v>
      </c>
      <c r="CS27" s="642"/>
      <c r="CT27" s="642"/>
      <c r="CU27" s="642"/>
      <c r="CV27" s="642"/>
      <c r="CW27" s="642"/>
      <c r="CX27" s="642"/>
      <c r="CY27" s="643"/>
      <c r="CZ27" s="615">
        <v>18.2</v>
      </c>
      <c r="DA27" s="640"/>
      <c r="DB27" s="640"/>
      <c r="DC27" s="644"/>
      <c r="DD27" s="619">
        <v>3377867</v>
      </c>
      <c r="DE27" s="642"/>
      <c r="DF27" s="642"/>
      <c r="DG27" s="642"/>
      <c r="DH27" s="642"/>
      <c r="DI27" s="642"/>
      <c r="DJ27" s="642"/>
      <c r="DK27" s="643"/>
      <c r="DL27" s="619">
        <v>2148177</v>
      </c>
      <c r="DM27" s="642"/>
      <c r="DN27" s="642"/>
      <c r="DO27" s="642"/>
      <c r="DP27" s="642"/>
      <c r="DQ27" s="642"/>
      <c r="DR27" s="642"/>
      <c r="DS27" s="642"/>
      <c r="DT27" s="642"/>
      <c r="DU27" s="642"/>
      <c r="DV27" s="643"/>
      <c r="DW27" s="615">
        <v>7.6</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668037</v>
      </c>
      <c r="S28" s="611"/>
      <c r="T28" s="611"/>
      <c r="U28" s="611"/>
      <c r="V28" s="611"/>
      <c r="W28" s="611"/>
      <c r="X28" s="611"/>
      <c r="Y28" s="612"/>
      <c r="Z28" s="613">
        <v>1.3</v>
      </c>
      <c r="AA28" s="613"/>
      <c r="AB28" s="613"/>
      <c r="AC28" s="613"/>
      <c r="AD28" s="614">
        <v>92712</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5691370</v>
      </c>
      <c r="CS28" s="611"/>
      <c r="CT28" s="611"/>
      <c r="CU28" s="611"/>
      <c r="CV28" s="611"/>
      <c r="CW28" s="611"/>
      <c r="CX28" s="611"/>
      <c r="CY28" s="612"/>
      <c r="CZ28" s="615">
        <v>11.5</v>
      </c>
      <c r="DA28" s="640"/>
      <c r="DB28" s="640"/>
      <c r="DC28" s="644"/>
      <c r="DD28" s="619">
        <v>5627420</v>
      </c>
      <c r="DE28" s="611"/>
      <c r="DF28" s="611"/>
      <c r="DG28" s="611"/>
      <c r="DH28" s="611"/>
      <c r="DI28" s="611"/>
      <c r="DJ28" s="611"/>
      <c r="DK28" s="612"/>
      <c r="DL28" s="619">
        <v>5621720</v>
      </c>
      <c r="DM28" s="611"/>
      <c r="DN28" s="611"/>
      <c r="DO28" s="611"/>
      <c r="DP28" s="611"/>
      <c r="DQ28" s="611"/>
      <c r="DR28" s="611"/>
      <c r="DS28" s="611"/>
      <c r="DT28" s="611"/>
      <c r="DU28" s="611"/>
      <c r="DV28" s="612"/>
      <c r="DW28" s="615">
        <v>19.8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191720</v>
      </c>
      <c r="S29" s="611"/>
      <c r="T29" s="611"/>
      <c r="U29" s="611"/>
      <c r="V29" s="611"/>
      <c r="W29" s="611"/>
      <c r="X29" s="611"/>
      <c r="Y29" s="612"/>
      <c r="Z29" s="613">
        <v>0.4</v>
      </c>
      <c r="AA29" s="613"/>
      <c r="AB29" s="613"/>
      <c r="AC29" s="613"/>
      <c r="AD29" s="614">
        <v>114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5691370</v>
      </c>
      <c r="CS29" s="642"/>
      <c r="CT29" s="642"/>
      <c r="CU29" s="642"/>
      <c r="CV29" s="642"/>
      <c r="CW29" s="642"/>
      <c r="CX29" s="642"/>
      <c r="CY29" s="643"/>
      <c r="CZ29" s="615">
        <v>11.5</v>
      </c>
      <c r="DA29" s="640"/>
      <c r="DB29" s="640"/>
      <c r="DC29" s="644"/>
      <c r="DD29" s="619">
        <v>5627420</v>
      </c>
      <c r="DE29" s="642"/>
      <c r="DF29" s="642"/>
      <c r="DG29" s="642"/>
      <c r="DH29" s="642"/>
      <c r="DI29" s="642"/>
      <c r="DJ29" s="642"/>
      <c r="DK29" s="643"/>
      <c r="DL29" s="619">
        <v>5621720</v>
      </c>
      <c r="DM29" s="642"/>
      <c r="DN29" s="642"/>
      <c r="DO29" s="642"/>
      <c r="DP29" s="642"/>
      <c r="DQ29" s="642"/>
      <c r="DR29" s="642"/>
      <c r="DS29" s="642"/>
      <c r="DT29" s="642"/>
      <c r="DU29" s="642"/>
      <c r="DV29" s="643"/>
      <c r="DW29" s="615">
        <v>19.8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6711136</v>
      </c>
      <c r="S30" s="611"/>
      <c r="T30" s="611"/>
      <c r="U30" s="611"/>
      <c r="V30" s="611"/>
      <c r="W30" s="611"/>
      <c r="X30" s="611"/>
      <c r="Y30" s="612"/>
      <c r="Z30" s="613">
        <v>13.1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5548691</v>
      </c>
      <c r="CS30" s="611"/>
      <c r="CT30" s="611"/>
      <c r="CU30" s="611"/>
      <c r="CV30" s="611"/>
      <c r="CW30" s="611"/>
      <c r="CX30" s="611"/>
      <c r="CY30" s="612"/>
      <c r="CZ30" s="615">
        <v>11.2</v>
      </c>
      <c r="DA30" s="640"/>
      <c r="DB30" s="640"/>
      <c r="DC30" s="644"/>
      <c r="DD30" s="619">
        <v>5490097</v>
      </c>
      <c r="DE30" s="611"/>
      <c r="DF30" s="611"/>
      <c r="DG30" s="611"/>
      <c r="DH30" s="611"/>
      <c r="DI30" s="611"/>
      <c r="DJ30" s="611"/>
      <c r="DK30" s="612"/>
      <c r="DL30" s="619">
        <v>5484397</v>
      </c>
      <c r="DM30" s="611"/>
      <c r="DN30" s="611"/>
      <c r="DO30" s="611"/>
      <c r="DP30" s="611"/>
      <c r="DQ30" s="611"/>
      <c r="DR30" s="611"/>
      <c r="DS30" s="611"/>
      <c r="DT30" s="611"/>
      <c r="DU30" s="611"/>
      <c r="DV30" s="612"/>
      <c r="DW30" s="615">
        <v>19.3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97.4</v>
      </c>
      <c r="BN31" s="654"/>
      <c r="BO31" s="654"/>
      <c r="BP31" s="654"/>
      <c r="BQ31" s="655"/>
      <c r="BR31" s="666">
        <v>99.3</v>
      </c>
      <c r="BS31" s="654"/>
      <c r="BT31" s="654"/>
      <c r="BU31" s="654"/>
      <c r="BV31" s="654"/>
      <c r="BW31" s="654"/>
      <c r="BX31" s="605">
        <v>97</v>
      </c>
      <c r="BY31" s="654"/>
      <c r="BZ31" s="654"/>
      <c r="CA31" s="654"/>
      <c r="CB31" s="655"/>
      <c r="CD31" s="648"/>
      <c r="CE31" s="649"/>
      <c r="CF31" s="607" t="s">
        <v>300</v>
      </c>
      <c r="CG31" s="608"/>
      <c r="CH31" s="608"/>
      <c r="CI31" s="608"/>
      <c r="CJ31" s="608"/>
      <c r="CK31" s="608"/>
      <c r="CL31" s="608"/>
      <c r="CM31" s="608"/>
      <c r="CN31" s="608"/>
      <c r="CO31" s="608"/>
      <c r="CP31" s="608"/>
      <c r="CQ31" s="609"/>
      <c r="CR31" s="610">
        <v>142679</v>
      </c>
      <c r="CS31" s="642"/>
      <c r="CT31" s="642"/>
      <c r="CU31" s="642"/>
      <c r="CV31" s="642"/>
      <c r="CW31" s="642"/>
      <c r="CX31" s="642"/>
      <c r="CY31" s="643"/>
      <c r="CZ31" s="615">
        <v>0.3</v>
      </c>
      <c r="DA31" s="640"/>
      <c r="DB31" s="640"/>
      <c r="DC31" s="644"/>
      <c r="DD31" s="619">
        <v>137323</v>
      </c>
      <c r="DE31" s="642"/>
      <c r="DF31" s="642"/>
      <c r="DG31" s="642"/>
      <c r="DH31" s="642"/>
      <c r="DI31" s="642"/>
      <c r="DJ31" s="642"/>
      <c r="DK31" s="643"/>
      <c r="DL31" s="619">
        <v>137323</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3279299</v>
      </c>
      <c r="S32" s="611"/>
      <c r="T32" s="611"/>
      <c r="U32" s="611"/>
      <c r="V32" s="611"/>
      <c r="W32" s="611"/>
      <c r="X32" s="611"/>
      <c r="Y32" s="612"/>
      <c r="Z32" s="613">
        <v>6.4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2"/>
      <c r="BI32" s="642"/>
      <c r="BJ32" s="642"/>
      <c r="BK32" s="642"/>
      <c r="BL32" s="642"/>
      <c r="BM32" s="616">
        <v>97.7</v>
      </c>
      <c r="BN32" s="642"/>
      <c r="BO32" s="642"/>
      <c r="BP32" s="642"/>
      <c r="BQ32" s="665"/>
      <c r="BR32" s="667">
        <v>99.3</v>
      </c>
      <c r="BS32" s="642"/>
      <c r="BT32" s="642"/>
      <c r="BU32" s="642"/>
      <c r="BV32" s="642"/>
      <c r="BW32" s="642"/>
      <c r="BX32" s="616">
        <v>97.6</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438000</v>
      </c>
      <c r="S33" s="611"/>
      <c r="T33" s="611"/>
      <c r="U33" s="611"/>
      <c r="V33" s="611"/>
      <c r="W33" s="611"/>
      <c r="X33" s="611"/>
      <c r="Y33" s="612"/>
      <c r="Z33" s="613">
        <v>0.9</v>
      </c>
      <c r="AA33" s="613"/>
      <c r="AB33" s="613"/>
      <c r="AC33" s="613"/>
      <c r="AD33" s="614">
        <v>27124</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96.8</v>
      </c>
      <c r="BN33" s="669"/>
      <c r="BO33" s="669"/>
      <c r="BP33" s="669"/>
      <c r="BQ33" s="671"/>
      <c r="BR33" s="668">
        <v>99.3</v>
      </c>
      <c r="BS33" s="669"/>
      <c r="BT33" s="669"/>
      <c r="BU33" s="669"/>
      <c r="BV33" s="669"/>
      <c r="BW33" s="669"/>
      <c r="BX33" s="670">
        <v>96.1</v>
      </c>
      <c r="BY33" s="669"/>
      <c r="BZ33" s="669"/>
      <c r="CA33" s="669"/>
      <c r="CB33" s="671"/>
      <c r="CD33" s="607" t="s">
        <v>307</v>
      </c>
      <c r="CE33" s="608"/>
      <c r="CF33" s="608"/>
      <c r="CG33" s="608"/>
      <c r="CH33" s="608"/>
      <c r="CI33" s="608"/>
      <c r="CJ33" s="608"/>
      <c r="CK33" s="608"/>
      <c r="CL33" s="608"/>
      <c r="CM33" s="608"/>
      <c r="CN33" s="608"/>
      <c r="CO33" s="608"/>
      <c r="CP33" s="608"/>
      <c r="CQ33" s="609"/>
      <c r="CR33" s="610">
        <v>21941910</v>
      </c>
      <c r="CS33" s="642"/>
      <c r="CT33" s="642"/>
      <c r="CU33" s="642"/>
      <c r="CV33" s="642"/>
      <c r="CW33" s="642"/>
      <c r="CX33" s="642"/>
      <c r="CY33" s="643"/>
      <c r="CZ33" s="615">
        <v>44.4</v>
      </c>
      <c r="DA33" s="640"/>
      <c r="DB33" s="640"/>
      <c r="DC33" s="644"/>
      <c r="DD33" s="619">
        <v>15311008</v>
      </c>
      <c r="DE33" s="642"/>
      <c r="DF33" s="642"/>
      <c r="DG33" s="642"/>
      <c r="DH33" s="642"/>
      <c r="DI33" s="642"/>
      <c r="DJ33" s="642"/>
      <c r="DK33" s="643"/>
      <c r="DL33" s="619">
        <v>11780825</v>
      </c>
      <c r="DM33" s="642"/>
      <c r="DN33" s="642"/>
      <c r="DO33" s="642"/>
      <c r="DP33" s="642"/>
      <c r="DQ33" s="642"/>
      <c r="DR33" s="642"/>
      <c r="DS33" s="642"/>
      <c r="DT33" s="642"/>
      <c r="DU33" s="642"/>
      <c r="DV33" s="643"/>
      <c r="DW33" s="615">
        <v>41.6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1763003</v>
      </c>
      <c r="S34" s="611"/>
      <c r="T34" s="611"/>
      <c r="U34" s="611"/>
      <c r="V34" s="611"/>
      <c r="W34" s="611"/>
      <c r="X34" s="611"/>
      <c r="Y34" s="612"/>
      <c r="Z34" s="613">
        <v>3.4</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6408417</v>
      </c>
      <c r="CS34" s="611"/>
      <c r="CT34" s="611"/>
      <c r="CU34" s="611"/>
      <c r="CV34" s="611"/>
      <c r="CW34" s="611"/>
      <c r="CX34" s="611"/>
      <c r="CY34" s="612"/>
      <c r="CZ34" s="615">
        <v>13</v>
      </c>
      <c r="DA34" s="640"/>
      <c r="DB34" s="640"/>
      <c r="DC34" s="644"/>
      <c r="DD34" s="619">
        <v>3625039</v>
      </c>
      <c r="DE34" s="611"/>
      <c r="DF34" s="611"/>
      <c r="DG34" s="611"/>
      <c r="DH34" s="611"/>
      <c r="DI34" s="611"/>
      <c r="DJ34" s="611"/>
      <c r="DK34" s="612"/>
      <c r="DL34" s="619">
        <v>3205224</v>
      </c>
      <c r="DM34" s="611"/>
      <c r="DN34" s="611"/>
      <c r="DO34" s="611"/>
      <c r="DP34" s="611"/>
      <c r="DQ34" s="611"/>
      <c r="DR34" s="611"/>
      <c r="DS34" s="611"/>
      <c r="DT34" s="611"/>
      <c r="DU34" s="611"/>
      <c r="DV34" s="612"/>
      <c r="DW34" s="615">
        <v>11.3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1341008</v>
      </c>
      <c r="S35" s="611"/>
      <c r="T35" s="611"/>
      <c r="U35" s="611"/>
      <c r="V35" s="611"/>
      <c r="W35" s="611"/>
      <c r="X35" s="611"/>
      <c r="Y35" s="612"/>
      <c r="Z35" s="613">
        <v>2.6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1060602</v>
      </c>
      <c r="CS35" s="642"/>
      <c r="CT35" s="642"/>
      <c r="CU35" s="642"/>
      <c r="CV35" s="642"/>
      <c r="CW35" s="642"/>
      <c r="CX35" s="642"/>
      <c r="CY35" s="643"/>
      <c r="CZ35" s="615">
        <v>2.1</v>
      </c>
      <c r="DA35" s="640"/>
      <c r="DB35" s="640"/>
      <c r="DC35" s="644"/>
      <c r="DD35" s="619">
        <v>828750</v>
      </c>
      <c r="DE35" s="642"/>
      <c r="DF35" s="642"/>
      <c r="DG35" s="642"/>
      <c r="DH35" s="642"/>
      <c r="DI35" s="642"/>
      <c r="DJ35" s="642"/>
      <c r="DK35" s="643"/>
      <c r="DL35" s="619">
        <v>828549</v>
      </c>
      <c r="DM35" s="642"/>
      <c r="DN35" s="642"/>
      <c r="DO35" s="642"/>
      <c r="DP35" s="642"/>
      <c r="DQ35" s="642"/>
      <c r="DR35" s="642"/>
      <c r="DS35" s="642"/>
      <c r="DT35" s="642"/>
      <c r="DU35" s="642"/>
      <c r="DV35" s="643"/>
      <c r="DW35" s="615">
        <v>2.9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1460491</v>
      </c>
      <c r="S36" s="611"/>
      <c r="T36" s="611"/>
      <c r="U36" s="611"/>
      <c r="V36" s="611"/>
      <c r="W36" s="611"/>
      <c r="X36" s="611"/>
      <c r="Y36" s="612"/>
      <c r="Z36" s="613">
        <v>2.9</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8964951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68186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8028186</v>
      </c>
      <c r="CS36" s="611"/>
      <c r="CT36" s="611"/>
      <c r="CU36" s="611"/>
      <c r="CV36" s="611"/>
      <c r="CW36" s="611"/>
      <c r="CX36" s="611"/>
      <c r="CY36" s="612"/>
      <c r="CZ36" s="615">
        <v>16.2</v>
      </c>
      <c r="DA36" s="640"/>
      <c r="DB36" s="640"/>
      <c r="DC36" s="644"/>
      <c r="DD36" s="619">
        <v>7025214</v>
      </c>
      <c r="DE36" s="611"/>
      <c r="DF36" s="611"/>
      <c r="DG36" s="611"/>
      <c r="DH36" s="611"/>
      <c r="DI36" s="611"/>
      <c r="DJ36" s="611"/>
      <c r="DK36" s="612"/>
      <c r="DL36" s="619">
        <v>4949636</v>
      </c>
      <c r="DM36" s="611"/>
      <c r="DN36" s="611"/>
      <c r="DO36" s="611"/>
      <c r="DP36" s="611"/>
      <c r="DQ36" s="611"/>
      <c r="DR36" s="611"/>
      <c r="DS36" s="611"/>
      <c r="DT36" s="611"/>
      <c r="DU36" s="611"/>
      <c r="DV36" s="612"/>
      <c r="DW36" s="615">
        <v>17.5</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1652563</v>
      </c>
      <c r="S37" s="611"/>
      <c r="T37" s="611"/>
      <c r="U37" s="611"/>
      <c r="V37" s="611"/>
      <c r="W37" s="611"/>
      <c r="X37" s="611"/>
      <c r="Y37" s="612"/>
      <c r="Z37" s="613">
        <v>3.2</v>
      </c>
      <c r="AA37" s="613"/>
      <c r="AB37" s="613"/>
      <c r="AC37" s="613"/>
      <c r="AD37" s="614">
        <v>798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2746191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45917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250076</v>
      </c>
      <c r="CS37" s="642"/>
      <c r="CT37" s="642"/>
      <c r="CU37" s="642"/>
      <c r="CV37" s="642"/>
      <c r="CW37" s="642"/>
      <c r="CX37" s="642"/>
      <c r="CY37" s="643"/>
      <c r="CZ37" s="615">
        <v>0.5</v>
      </c>
      <c r="DA37" s="640"/>
      <c r="DB37" s="640"/>
      <c r="DC37" s="644"/>
      <c r="DD37" s="619">
        <v>225586</v>
      </c>
      <c r="DE37" s="642"/>
      <c r="DF37" s="642"/>
      <c r="DG37" s="642"/>
      <c r="DH37" s="642"/>
      <c r="DI37" s="642"/>
      <c r="DJ37" s="642"/>
      <c r="DK37" s="643"/>
      <c r="DL37" s="619">
        <v>225586</v>
      </c>
      <c r="DM37" s="642"/>
      <c r="DN37" s="642"/>
      <c r="DO37" s="642"/>
      <c r="DP37" s="642"/>
      <c r="DQ37" s="642"/>
      <c r="DR37" s="642"/>
      <c r="DS37" s="642"/>
      <c r="DT37" s="642"/>
      <c r="DU37" s="642"/>
      <c r="DV37" s="643"/>
      <c r="DW37" s="615">
        <v>0.8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2367000</v>
      </c>
      <c r="S38" s="611"/>
      <c r="T38" s="611"/>
      <c r="U38" s="611"/>
      <c r="V38" s="611"/>
      <c r="W38" s="611"/>
      <c r="X38" s="611"/>
      <c r="Y38" s="612"/>
      <c r="Z38" s="613">
        <v>4.5999999999999996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2172817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9737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3716572</v>
      </c>
      <c r="CS38" s="611"/>
      <c r="CT38" s="611"/>
      <c r="CU38" s="611"/>
      <c r="CV38" s="611"/>
      <c r="CW38" s="611"/>
      <c r="CX38" s="611"/>
      <c r="CY38" s="612"/>
      <c r="CZ38" s="615">
        <v>7.5</v>
      </c>
      <c r="DA38" s="640"/>
      <c r="DB38" s="640"/>
      <c r="DC38" s="644"/>
      <c r="DD38" s="619">
        <v>2921764</v>
      </c>
      <c r="DE38" s="611"/>
      <c r="DF38" s="611"/>
      <c r="DG38" s="611"/>
      <c r="DH38" s="611"/>
      <c r="DI38" s="611"/>
      <c r="DJ38" s="611"/>
      <c r="DK38" s="612"/>
      <c r="DL38" s="619">
        <v>2797416</v>
      </c>
      <c r="DM38" s="611"/>
      <c r="DN38" s="611"/>
      <c r="DO38" s="611"/>
      <c r="DP38" s="611"/>
      <c r="DQ38" s="611"/>
      <c r="DR38" s="611"/>
      <c r="DS38" s="611"/>
      <c r="DT38" s="611"/>
      <c r="DU38" s="611"/>
      <c r="DV38" s="612"/>
      <c r="DW38" s="615">
        <v>9.9</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329371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14574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2129043</v>
      </c>
      <c r="CS39" s="642"/>
      <c r="CT39" s="642"/>
      <c r="CU39" s="642"/>
      <c r="CV39" s="642"/>
      <c r="CW39" s="642"/>
      <c r="CX39" s="642"/>
      <c r="CY39" s="643"/>
      <c r="CZ39" s="615">
        <v>4.3</v>
      </c>
      <c r="DA39" s="640"/>
      <c r="DB39" s="640"/>
      <c r="DC39" s="644"/>
      <c r="DD39" s="619">
        <v>888814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20</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101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599090</v>
      </c>
      <c r="CS40" s="611"/>
      <c r="CT40" s="611"/>
      <c r="CU40" s="611"/>
      <c r="CV40" s="611"/>
      <c r="CW40" s="611"/>
      <c r="CX40" s="611"/>
      <c r="CY40" s="612"/>
      <c r="CZ40" s="615">
        <v>1.2</v>
      </c>
      <c r="DA40" s="640"/>
      <c r="DB40" s="640"/>
      <c r="DC40" s="644"/>
      <c r="DD40" s="619">
        <v>21427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51109600</v>
      </c>
      <c r="S41" s="683"/>
      <c r="T41" s="683"/>
      <c r="U41" s="683"/>
      <c r="V41" s="683"/>
      <c r="W41" s="683"/>
      <c r="X41" s="683"/>
      <c r="Y41" s="687"/>
      <c r="Z41" s="688">
        <v>100</v>
      </c>
      <c r="AA41" s="688"/>
      <c r="AB41" s="688"/>
      <c r="AC41" s="688"/>
      <c r="AD41" s="689">
        <v>28344555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690441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331</v>
      </c>
      <c r="AR42" s="680"/>
      <c r="AS42" s="680"/>
      <c r="AT42" s="680"/>
      <c r="AU42" s="680"/>
      <c r="AV42" s="680"/>
      <c r="AW42" s="680"/>
      <c r="AX42" s="680"/>
      <c r="AY42" s="681"/>
      <c r="AZ42" s="682">
        <v>3026111</v>
      </c>
      <c r="BA42" s="683"/>
      <c r="BB42" s="683"/>
      <c r="BC42" s="683"/>
      <c r="BD42" s="669"/>
      <c r="BE42" s="669"/>
      <c r="BF42" s="671"/>
      <c r="BG42" s="660"/>
      <c r="BH42" s="661"/>
      <c r="BI42" s="661"/>
      <c r="BJ42" s="661"/>
      <c r="BK42" s="661"/>
      <c r="BL42" s="203"/>
      <c r="BM42" s="632" t="s">
        <v>339</v>
      </c>
      <c r="BN42" s="632"/>
      <c r="BO42" s="632"/>
      <c r="BP42" s="632"/>
      <c r="BQ42" s="632"/>
      <c r="BR42" s="632"/>
      <c r="BS42" s="632"/>
      <c r="BT42" s="632"/>
      <c r="BU42" s="633"/>
      <c r="BV42" s="682">
        <v>391</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4271038</v>
      </c>
      <c r="CS42" s="642"/>
      <c r="CT42" s="642"/>
      <c r="CU42" s="642"/>
      <c r="CV42" s="642"/>
      <c r="CW42" s="642"/>
      <c r="CX42" s="642"/>
      <c r="CY42" s="643"/>
      <c r="CZ42" s="615">
        <v>8.6</v>
      </c>
      <c r="DA42" s="640"/>
      <c r="DB42" s="640"/>
      <c r="DC42" s="644"/>
      <c r="DD42" s="619">
        <v>724904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237698</v>
      </c>
      <c r="CS43" s="642"/>
      <c r="CT43" s="642"/>
      <c r="CU43" s="642"/>
      <c r="CV43" s="642"/>
      <c r="CW43" s="642"/>
      <c r="CX43" s="642"/>
      <c r="CY43" s="643"/>
      <c r="CZ43" s="615">
        <v>0.5</v>
      </c>
      <c r="DA43" s="640"/>
      <c r="DB43" s="640"/>
      <c r="DC43" s="644"/>
      <c r="DD43" s="619">
        <v>237698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344</v>
      </c>
      <c r="CG44" s="608"/>
      <c r="CH44" s="608"/>
      <c r="CI44" s="608"/>
      <c r="CJ44" s="608"/>
      <c r="CK44" s="608"/>
      <c r="CL44" s="608"/>
      <c r="CM44" s="608"/>
      <c r="CN44" s="608"/>
      <c r="CO44" s="608"/>
      <c r="CP44" s="608"/>
      <c r="CQ44" s="609"/>
      <c r="CR44" s="610">
        <v>4136388</v>
      </c>
      <c r="CS44" s="611"/>
      <c r="CT44" s="611"/>
      <c r="CU44" s="611"/>
      <c r="CV44" s="611"/>
      <c r="CW44" s="611"/>
      <c r="CX44" s="611"/>
      <c r="CY44" s="612"/>
      <c r="CZ44" s="615">
        <v>8.4</v>
      </c>
      <c r="DA44" s="616"/>
      <c r="DB44" s="616"/>
      <c r="DC44" s="622"/>
      <c r="DD44" s="619">
        <v>724904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346</v>
      </c>
      <c r="CG45" s="608"/>
      <c r="CH45" s="608"/>
      <c r="CI45" s="608"/>
      <c r="CJ45" s="608"/>
      <c r="CK45" s="608"/>
      <c r="CL45" s="608"/>
      <c r="CM45" s="608"/>
      <c r="CN45" s="608"/>
      <c r="CO45" s="608"/>
      <c r="CP45" s="608"/>
      <c r="CQ45" s="609"/>
      <c r="CR45" s="610">
        <v>1337721</v>
      </c>
      <c r="CS45" s="642"/>
      <c r="CT45" s="642"/>
      <c r="CU45" s="642"/>
      <c r="CV45" s="642"/>
      <c r="CW45" s="642"/>
      <c r="CX45" s="642"/>
      <c r="CY45" s="643"/>
      <c r="CZ45" s="615">
        <v>2.7</v>
      </c>
      <c r="DA45" s="640"/>
      <c r="DB45" s="640"/>
      <c r="DC45" s="644"/>
      <c r="DD45" s="619">
        <v>53318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347</v>
      </c>
      <c r="CG46" s="608"/>
      <c r="CH46" s="608"/>
      <c r="CI46" s="608"/>
      <c r="CJ46" s="608"/>
      <c r="CK46" s="608"/>
      <c r="CL46" s="608"/>
      <c r="CM46" s="608"/>
      <c r="CN46" s="608"/>
      <c r="CO46" s="608"/>
      <c r="CP46" s="608"/>
      <c r="CQ46" s="609"/>
      <c r="CR46" s="610">
        <v>2694461</v>
      </c>
      <c r="CS46" s="611"/>
      <c r="CT46" s="611"/>
      <c r="CU46" s="611"/>
      <c r="CV46" s="611"/>
      <c r="CW46" s="611"/>
      <c r="CX46" s="611"/>
      <c r="CY46" s="612"/>
      <c r="CZ46" s="615">
        <v>5.4</v>
      </c>
      <c r="DA46" s="616"/>
      <c r="DB46" s="616"/>
      <c r="DC46" s="622"/>
      <c r="DD46" s="619">
        <v>664114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348</v>
      </c>
      <c r="CG47" s="608"/>
      <c r="CH47" s="608"/>
      <c r="CI47" s="608"/>
      <c r="CJ47" s="608"/>
      <c r="CK47" s="608"/>
      <c r="CL47" s="608"/>
      <c r="CM47" s="608"/>
      <c r="CN47" s="608"/>
      <c r="CO47" s="608"/>
      <c r="CP47" s="608"/>
      <c r="CQ47" s="609"/>
      <c r="CR47" s="610">
        <v>134650</v>
      </c>
      <c r="CS47" s="642"/>
      <c r="CT47" s="642"/>
      <c r="CU47" s="642"/>
      <c r="CV47" s="642"/>
      <c r="CW47" s="642"/>
      <c r="CX47" s="642"/>
      <c r="CY47" s="643"/>
      <c r="CZ47" s="615">
        <v>0.3</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49454138</v>
      </c>
      <c r="CS49" s="669"/>
      <c r="CT49" s="669"/>
      <c r="CU49" s="669"/>
      <c r="CV49" s="669"/>
      <c r="CW49" s="669"/>
      <c r="CX49" s="669"/>
      <c r="CY49" s="698"/>
      <c r="CZ49" s="690">
        <v>100</v>
      </c>
      <c r="DA49" s="699"/>
      <c r="DB49" s="699"/>
      <c r="DC49" s="700"/>
      <c r="DD49" s="701">
        <v>32770802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Q94agAc1W7/lb/3roxKFNT9A2gh9+RXP8FLsfsME3Bj4Q9kLYDsW3w509hPY21oKb8G77W3ugwGv81KJUvULPA==" saltValue="wPxPafvvs4rC0kKiYyKbk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373</v>
      </c>
      <c r="C7" s="737"/>
      <c r="D7" s="737"/>
      <c r="E7" s="737"/>
      <c r="F7" s="737"/>
      <c r="G7" s="737"/>
      <c r="H7" s="737"/>
      <c r="I7" s="737"/>
      <c r="J7" s="737"/>
      <c r="K7" s="737"/>
      <c r="L7" s="737"/>
      <c r="M7" s="737"/>
      <c r="N7" s="737"/>
      <c r="O7" s="737"/>
      <c r="P7" s="738"/>
      <c r="Q7" s="739">
        <v>50967</v>
      </c>
      <c r="R7" s="740"/>
      <c r="S7" s="740"/>
      <c r="T7" s="740"/>
      <c r="U7" s="740"/>
      <c r="V7" s="740">
        <v>49339</v>
      </c>
      <c r="W7" s="740"/>
      <c r="X7" s="740"/>
      <c r="Y7" s="740"/>
      <c r="Z7" s="740"/>
      <c r="AA7" s="740">
        <v>1628</v>
      </c>
      <c r="AB7" s="740"/>
      <c r="AC7" s="740"/>
      <c r="AD7" s="740"/>
      <c r="AE7" s="741"/>
      <c r="AF7" s="742">
        <v>1274</v>
      </c>
      <c r="AG7" s="743"/>
      <c r="AH7" s="743"/>
      <c r="AI7" s="743"/>
      <c r="AJ7" s="744"/>
      <c r="AK7" s="745">
        <v>1381</v>
      </c>
      <c r="AL7" s="746"/>
      <c r="AM7" s="746"/>
      <c r="AN7" s="746"/>
      <c r="AO7" s="746"/>
      <c r="AP7" s="746">
        <v>35914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558</v>
      </c>
      <c r="BT7" s="734"/>
      <c r="BU7" s="734"/>
      <c r="BV7" s="734"/>
      <c r="BW7" s="734"/>
      <c r="BX7" s="734"/>
      <c r="BY7" s="734"/>
      <c r="BZ7" s="734"/>
      <c r="CA7" s="734"/>
      <c r="CB7" s="734"/>
      <c r="CC7" s="734"/>
      <c r="CD7" s="734"/>
      <c r="CE7" s="734"/>
      <c r="CF7" s="734"/>
      <c r="CG7" s="749"/>
      <c r="CH7" s="730">
        <v>-1</v>
      </c>
      <c r="CI7" s="731"/>
      <c r="CJ7" s="731"/>
      <c r="CK7" s="731"/>
      <c r="CL7" s="732"/>
      <c r="CM7" s="730">
        <v>-19</v>
      </c>
      <c r="CN7" s="731"/>
      <c r="CO7" s="731"/>
      <c r="CP7" s="731"/>
      <c r="CQ7" s="732"/>
      <c r="CR7" s="730">
        <v>13</v>
      </c>
      <c r="CS7" s="731"/>
      <c r="CT7" s="731"/>
      <c r="CU7" s="731"/>
      <c r="CV7" s="732"/>
      <c r="CW7" s="730" t="s">
        <v>489</v>
      </c>
      <c r="CX7" s="731"/>
      <c r="CY7" s="731"/>
      <c r="CZ7" s="731"/>
      <c r="DA7" s="732"/>
      <c r="DB7" s="730" t="s">
        <v>489</v>
      </c>
      <c r="DC7" s="731"/>
      <c r="DD7" s="731"/>
      <c r="DE7" s="731"/>
      <c r="DF7" s="732"/>
      <c r="DG7" s="730" t="s">
        <v>489</v>
      </c>
      <c r="DH7" s="731"/>
      <c r="DI7" s="731"/>
      <c r="DJ7" s="731"/>
      <c r="DK7" s="732"/>
      <c r="DL7" s="730" t="s">
        <v>489</v>
      </c>
      <c r="DM7" s="731"/>
      <c r="DN7" s="731"/>
      <c r="DO7" s="731"/>
      <c r="DP7" s="732"/>
      <c r="DQ7" s="730" t="s">
        <v>489</v>
      </c>
      <c r="DR7" s="731"/>
      <c r="DS7" s="731"/>
      <c r="DT7" s="731"/>
      <c r="DU7" s="732"/>
      <c r="DV7" s="733"/>
      <c r="DW7" s="734"/>
      <c r="DX7" s="734"/>
      <c r="DY7" s="734"/>
      <c r="DZ7" s="735"/>
      <c r="EA7" s="217"/>
    </row>
    <row r="8" spans="1:131" s="218" customFormat="1" ht="26.25" customHeight="1" x14ac:dyDescent="0.2">
      <c r="A8" s="221">
        <v>2</v>
      </c>
      <c r="B8" s="767" t="s">
        <v>374</v>
      </c>
      <c r="C8" s="768"/>
      <c r="D8" s="768"/>
      <c r="E8" s="768"/>
      <c r="F8" s="768"/>
      <c r="G8" s="768"/>
      <c r="H8" s="768"/>
      <c r="I8" s="768"/>
      <c r="J8" s="768"/>
      <c r="K8" s="768"/>
      <c r="L8" s="768"/>
      <c r="M8" s="768"/>
      <c r="N8" s="768"/>
      <c r="O8" s="768"/>
      <c r="P8" s="769"/>
      <c r="Q8" s="770">
        <v>308</v>
      </c>
      <c r="R8" s="771"/>
      <c r="S8" s="771"/>
      <c r="T8" s="771"/>
      <c r="U8" s="771"/>
      <c r="V8" s="771">
        <v>286</v>
      </c>
      <c r="W8" s="771"/>
      <c r="X8" s="771"/>
      <c r="Y8" s="771"/>
      <c r="Z8" s="771"/>
      <c r="AA8" s="771">
        <v>22</v>
      </c>
      <c r="AB8" s="771"/>
      <c r="AC8" s="771"/>
      <c r="AD8" s="771"/>
      <c r="AE8" s="772"/>
      <c r="AF8" s="773">
        <v>22</v>
      </c>
      <c r="AG8" s="774"/>
      <c r="AH8" s="774"/>
      <c r="AI8" s="774"/>
      <c r="AJ8" s="775"/>
      <c r="AK8" s="756">
        <f>12+31+23+34+3</f>
        <v>103</v>
      </c>
      <c r="AL8" s="757"/>
      <c r="AM8" s="757"/>
      <c r="AN8" s="757"/>
      <c r="AO8" s="757"/>
      <c r="AP8" s="757">
        <v>51</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559</v>
      </c>
      <c r="BT8" s="761"/>
      <c r="BU8" s="761"/>
      <c r="BV8" s="761"/>
      <c r="BW8" s="761"/>
      <c r="BX8" s="761"/>
      <c r="BY8" s="761"/>
      <c r="BZ8" s="761"/>
      <c r="CA8" s="761"/>
      <c r="CB8" s="761"/>
      <c r="CC8" s="761"/>
      <c r="CD8" s="761"/>
      <c r="CE8" s="761"/>
      <c r="CF8" s="761"/>
      <c r="CG8" s="762"/>
      <c r="CH8" s="763">
        <v>5</v>
      </c>
      <c r="CI8" s="764"/>
      <c r="CJ8" s="764"/>
      <c r="CK8" s="764"/>
      <c r="CL8" s="765"/>
      <c r="CM8" s="763">
        <v>24</v>
      </c>
      <c r="CN8" s="764"/>
      <c r="CO8" s="764"/>
      <c r="CP8" s="764"/>
      <c r="CQ8" s="765"/>
      <c r="CR8" s="763">
        <v>20</v>
      </c>
      <c r="CS8" s="764"/>
      <c r="CT8" s="764"/>
      <c r="CU8" s="764"/>
      <c r="CV8" s="765"/>
      <c r="CW8" s="763" t="s">
        <v>489</v>
      </c>
      <c r="CX8" s="764"/>
      <c r="CY8" s="764"/>
      <c r="CZ8" s="764"/>
      <c r="DA8" s="765"/>
      <c r="DB8" s="763" t="s">
        <v>489</v>
      </c>
      <c r="DC8" s="764"/>
      <c r="DD8" s="764"/>
      <c r="DE8" s="764"/>
      <c r="DF8" s="765"/>
      <c r="DG8" s="763" t="s">
        <v>489</v>
      </c>
      <c r="DH8" s="764"/>
      <c r="DI8" s="764"/>
      <c r="DJ8" s="764"/>
      <c r="DK8" s="765"/>
      <c r="DL8" s="763" t="s">
        <v>489</v>
      </c>
      <c r="DM8" s="764"/>
      <c r="DN8" s="764"/>
      <c r="DO8" s="764"/>
      <c r="DP8" s="765"/>
      <c r="DQ8" s="763" t="s">
        <v>489</v>
      </c>
      <c r="DR8" s="764"/>
      <c r="DS8" s="764"/>
      <c r="DT8" s="764"/>
      <c r="DU8" s="765"/>
      <c r="DV8" s="760"/>
      <c r="DW8" s="761"/>
      <c r="DX8" s="761"/>
      <c r="DY8" s="761"/>
      <c r="DZ8" s="766"/>
      <c r="EA8" s="217"/>
    </row>
    <row r="9" spans="1:131" s="218" customFormat="1" ht="26.25" customHeight="1" x14ac:dyDescent="0.2">
      <c r="A9" s="221">
        <v>3</v>
      </c>
      <c r="B9" s="767" t="s">
        <v>375</v>
      </c>
      <c r="C9" s="768"/>
      <c r="D9" s="768"/>
      <c r="E9" s="768"/>
      <c r="F9" s="768"/>
      <c r="G9" s="768"/>
      <c r="H9" s="768"/>
      <c r="I9" s="768"/>
      <c r="J9" s="768"/>
      <c r="K9" s="768"/>
      <c r="L9" s="768"/>
      <c r="M9" s="768"/>
      <c r="N9" s="768"/>
      <c r="O9" s="768"/>
      <c r="P9" s="769"/>
      <c r="Q9" s="770">
        <v>14</v>
      </c>
      <c r="R9" s="771"/>
      <c r="S9" s="771"/>
      <c r="T9" s="771"/>
      <c r="U9" s="771"/>
      <c r="V9" s="771">
        <v>9</v>
      </c>
      <c r="W9" s="771"/>
      <c r="X9" s="771"/>
      <c r="Y9" s="771"/>
      <c r="Z9" s="771"/>
      <c r="AA9" s="771">
        <v>5</v>
      </c>
      <c r="AB9" s="771"/>
      <c r="AC9" s="771"/>
      <c r="AD9" s="771"/>
      <c r="AE9" s="772"/>
      <c r="AF9" s="773">
        <v>5</v>
      </c>
      <c r="AG9" s="774"/>
      <c r="AH9" s="774"/>
      <c r="AI9" s="774"/>
      <c r="AJ9" s="775"/>
      <c r="AK9" s="756" t="s">
        <v>550</v>
      </c>
      <c r="AL9" s="757"/>
      <c r="AM9" s="757"/>
      <c r="AN9" s="757"/>
      <c r="AO9" s="757"/>
      <c r="AP9" s="757" t="s">
        <v>550</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560</v>
      </c>
      <c r="BT9" s="761"/>
      <c r="BU9" s="761"/>
      <c r="BV9" s="761"/>
      <c r="BW9" s="761"/>
      <c r="BX9" s="761"/>
      <c r="BY9" s="761"/>
      <c r="BZ9" s="761"/>
      <c r="CA9" s="761"/>
      <c r="CB9" s="761"/>
      <c r="CC9" s="761"/>
      <c r="CD9" s="761"/>
      <c r="CE9" s="761"/>
      <c r="CF9" s="761"/>
      <c r="CG9" s="762"/>
      <c r="CH9" s="763">
        <v>4</v>
      </c>
      <c r="CI9" s="764"/>
      <c r="CJ9" s="764"/>
      <c r="CK9" s="764"/>
      <c r="CL9" s="765"/>
      <c r="CM9" s="763">
        <v>104</v>
      </c>
      <c r="CN9" s="764"/>
      <c r="CO9" s="764"/>
      <c r="CP9" s="764"/>
      <c r="CQ9" s="765"/>
      <c r="CR9" s="763">
        <v>26</v>
      </c>
      <c r="CS9" s="764"/>
      <c r="CT9" s="764"/>
      <c r="CU9" s="764"/>
      <c r="CV9" s="765"/>
      <c r="CW9" s="763" t="s">
        <v>489</v>
      </c>
      <c r="CX9" s="764"/>
      <c r="CY9" s="764"/>
      <c r="CZ9" s="764"/>
      <c r="DA9" s="765"/>
      <c r="DB9" s="763" t="s">
        <v>489</v>
      </c>
      <c r="DC9" s="764"/>
      <c r="DD9" s="764"/>
      <c r="DE9" s="764"/>
      <c r="DF9" s="765"/>
      <c r="DG9" s="763" t="s">
        <v>489</v>
      </c>
      <c r="DH9" s="764"/>
      <c r="DI9" s="764"/>
      <c r="DJ9" s="764"/>
      <c r="DK9" s="765"/>
      <c r="DL9" s="763" t="s">
        <v>489</v>
      </c>
      <c r="DM9" s="764"/>
      <c r="DN9" s="764"/>
      <c r="DO9" s="764"/>
      <c r="DP9" s="765"/>
      <c r="DQ9" s="763" t="s">
        <v>489</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561</v>
      </c>
      <c r="BT10" s="761"/>
      <c r="BU10" s="761"/>
      <c r="BV10" s="761"/>
      <c r="BW10" s="761"/>
      <c r="BX10" s="761"/>
      <c r="BY10" s="761"/>
      <c r="BZ10" s="761"/>
      <c r="CA10" s="761"/>
      <c r="CB10" s="761"/>
      <c r="CC10" s="761"/>
      <c r="CD10" s="761"/>
      <c r="CE10" s="761"/>
      <c r="CF10" s="761"/>
      <c r="CG10" s="762"/>
      <c r="CH10" s="763">
        <v>22</v>
      </c>
      <c r="CI10" s="764"/>
      <c r="CJ10" s="764"/>
      <c r="CK10" s="764"/>
      <c r="CL10" s="765"/>
      <c r="CM10" s="763">
        <v>231</v>
      </c>
      <c r="CN10" s="764"/>
      <c r="CO10" s="764"/>
      <c r="CP10" s="764"/>
      <c r="CQ10" s="765"/>
      <c r="CR10" s="763">
        <v>80</v>
      </c>
      <c r="CS10" s="764"/>
      <c r="CT10" s="764"/>
      <c r="CU10" s="764"/>
      <c r="CV10" s="765"/>
      <c r="CW10" s="763" t="s">
        <v>489</v>
      </c>
      <c r="CX10" s="764"/>
      <c r="CY10" s="764"/>
      <c r="CZ10" s="764"/>
      <c r="DA10" s="765"/>
      <c r="DB10" s="763">
        <v>700</v>
      </c>
      <c r="DC10" s="764"/>
      <c r="DD10" s="764"/>
      <c r="DE10" s="764"/>
      <c r="DF10" s="765"/>
      <c r="DG10" s="763" t="s">
        <v>489</v>
      </c>
      <c r="DH10" s="764"/>
      <c r="DI10" s="764"/>
      <c r="DJ10" s="764"/>
      <c r="DK10" s="765"/>
      <c r="DL10" s="763" t="s">
        <v>489</v>
      </c>
      <c r="DM10" s="764"/>
      <c r="DN10" s="764"/>
      <c r="DO10" s="764"/>
      <c r="DP10" s="765"/>
      <c r="DQ10" s="763" t="s">
        <v>489</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562</v>
      </c>
      <c r="BT11" s="761"/>
      <c r="BU11" s="761"/>
      <c r="BV11" s="761"/>
      <c r="BW11" s="761"/>
      <c r="BX11" s="761"/>
      <c r="BY11" s="761"/>
      <c r="BZ11" s="761"/>
      <c r="CA11" s="761"/>
      <c r="CB11" s="761"/>
      <c r="CC11" s="761"/>
      <c r="CD11" s="761"/>
      <c r="CE11" s="761"/>
      <c r="CF11" s="761"/>
      <c r="CG11" s="762"/>
      <c r="CH11" s="763">
        <v>-10</v>
      </c>
      <c r="CI11" s="764"/>
      <c r="CJ11" s="764"/>
      <c r="CK11" s="764"/>
      <c r="CL11" s="765"/>
      <c r="CM11" s="763">
        <v>112</v>
      </c>
      <c r="CN11" s="764"/>
      <c r="CO11" s="764"/>
      <c r="CP11" s="764"/>
      <c r="CQ11" s="765"/>
      <c r="CR11" s="763">
        <v>46</v>
      </c>
      <c r="CS11" s="764"/>
      <c r="CT11" s="764"/>
      <c r="CU11" s="764"/>
      <c r="CV11" s="765"/>
      <c r="CW11" s="763" t="s">
        <v>489</v>
      </c>
      <c r="CX11" s="764"/>
      <c r="CY11" s="764"/>
      <c r="CZ11" s="764"/>
      <c r="DA11" s="765"/>
      <c r="DB11" s="763" t="s">
        <v>489</v>
      </c>
      <c r="DC11" s="764"/>
      <c r="DD11" s="764"/>
      <c r="DE11" s="764"/>
      <c r="DF11" s="765"/>
      <c r="DG11" s="763" t="s">
        <v>489</v>
      </c>
      <c r="DH11" s="764"/>
      <c r="DI11" s="764"/>
      <c r="DJ11" s="764"/>
      <c r="DK11" s="765"/>
      <c r="DL11" s="763" t="s">
        <v>489</v>
      </c>
      <c r="DM11" s="764"/>
      <c r="DN11" s="764"/>
      <c r="DO11" s="764"/>
      <c r="DP11" s="765"/>
      <c r="DQ11" s="763" t="s">
        <v>489</v>
      </c>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563</v>
      </c>
      <c r="BT12" s="761"/>
      <c r="BU12" s="761"/>
      <c r="BV12" s="761"/>
      <c r="BW12" s="761"/>
      <c r="BX12" s="761"/>
      <c r="BY12" s="761"/>
      <c r="BZ12" s="761"/>
      <c r="CA12" s="761"/>
      <c r="CB12" s="761"/>
      <c r="CC12" s="761"/>
      <c r="CD12" s="761"/>
      <c r="CE12" s="761"/>
      <c r="CF12" s="761"/>
      <c r="CG12" s="762"/>
      <c r="CH12" s="763">
        <v>-5</v>
      </c>
      <c r="CI12" s="764"/>
      <c r="CJ12" s="764"/>
      <c r="CK12" s="764"/>
      <c r="CL12" s="765"/>
      <c r="CM12" s="763">
        <v>22</v>
      </c>
      <c r="CN12" s="764"/>
      <c r="CO12" s="764"/>
      <c r="CP12" s="764"/>
      <c r="CQ12" s="765"/>
      <c r="CR12" s="763">
        <v>5</v>
      </c>
      <c r="CS12" s="764"/>
      <c r="CT12" s="764"/>
      <c r="CU12" s="764"/>
      <c r="CV12" s="765"/>
      <c r="CW12" s="763" t="s">
        <v>489</v>
      </c>
      <c r="CX12" s="764"/>
      <c r="CY12" s="764"/>
      <c r="CZ12" s="764"/>
      <c r="DA12" s="765"/>
      <c r="DB12" s="763" t="s">
        <v>489</v>
      </c>
      <c r="DC12" s="764"/>
      <c r="DD12" s="764"/>
      <c r="DE12" s="764"/>
      <c r="DF12" s="765"/>
      <c r="DG12" s="763" t="s">
        <v>489</v>
      </c>
      <c r="DH12" s="764"/>
      <c r="DI12" s="764"/>
      <c r="DJ12" s="764"/>
      <c r="DK12" s="765"/>
      <c r="DL12" s="763" t="s">
        <v>489</v>
      </c>
      <c r="DM12" s="764"/>
      <c r="DN12" s="764"/>
      <c r="DO12" s="764"/>
      <c r="DP12" s="765"/>
      <c r="DQ12" s="763" t="s">
        <v>489</v>
      </c>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564</v>
      </c>
      <c r="BT13" s="761"/>
      <c r="BU13" s="761"/>
      <c r="BV13" s="761"/>
      <c r="BW13" s="761"/>
      <c r="BX13" s="761"/>
      <c r="BY13" s="761"/>
      <c r="BZ13" s="761"/>
      <c r="CA13" s="761"/>
      <c r="CB13" s="761"/>
      <c r="CC13" s="761"/>
      <c r="CD13" s="761"/>
      <c r="CE13" s="761"/>
      <c r="CF13" s="761"/>
      <c r="CG13" s="762"/>
      <c r="CH13" s="763">
        <v>-15</v>
      </c>
      <c r="CI13" s="764"/>
      <c r="CJ13" s="764"/>
      <c r="CK13" s="764"/>
      <c r="CL13" s="765"/>
      <c r="CM13" s="763">
        <v>414</v>
      </c>
      <c r="CN13" s="764"/>
      <c r="CO13" s="764"/>
      <c r="CP13" s="764"/>
      <c r="CQ13" s="765"/>
      <c r="CR13" s="763">
        <v>13</v>
      </c>
      <c r="CS13" s="764"/>
      <c r="CT13" s="764"/>
      <c r="CU13" s="764"/>
      <c r="CV13" s="765"/>
      <c r="CW13" s="763" t="s">
        <v>489</v>
      </c>
      <c r="CX13" s="764"/>
      <c r="CY13" s="764"/>
      <c r="CZ13" s="764"/>
      <c r="DA13" s="765"/>
      <c r="DB13" s="763" t="s">
        <v>489</v>
      </c>
      <c r="DC13" s="764"/>
      <c r="DD13" s="764"/>
      <c r="DE13" s="764"/>
      <c r="DF13" s="765"/>
      <c r="DG13" s="763" t="s">
        <v>489</v>
      </c>
      <c r="DH13" s="764"/>
      <c r="DI13" s="764"/>
      <c r="DJ13" s="764"/>
      <c r="DK13" s="765"/>
      <c r="DL13" s="763" t="s">
        <v>489</v>
      </c>
      <c r="DM13" s="764"/>
      <c r="DN13" s="764"/>
      <c r="DO13" s="764"/>
      <c r="DP13" s="765"/>
      <c r="DQ13" s="763" t="s">
        <v>489</v>
      </c>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t="s">
        <v>565</v>
      </c>
      <c r="BT14" s="761"/>
      <c r="BU14" s="761"/>
      <c r="BV14" s="761"/>
      <c r="BW14" s="761"/>
      <c r="BX14" s="761"/>
      <c r="BY14" s="761"/>
      <c r="BZ14" s="761"/>
      <c r="CA14" s="761"/>
      <c r="CB14" s="761"/>
      <c r="CC14" s="761"/>
      <c r="CD14" s="761"/>
      <c r="CE14" s="761"/>
      <c r="CF14" s="761"/>
      <c r="CG14" s="762"/>
      <c r="CH14" s="763">
        <v>11</v>
      </c>
      <c r="CI14" s="764"/>
      <c r="CJ14" s="764"/>
      <c r="CK14" s="764"/>
      <c r="CL14" s="765"/>
      <c r="CM14" s="763">
        <v>93</v>
      </c>
      <c r="CN14" s="764"/>
      <c r="CO14" s="764"/>
      <c r="CP14" s="764"/>
      <c r="CQ14" s="765"/>
      <c r="CR14" s="763">
        <v>20</v>
      </c>
      <c r="CS14" s="764"/>
      <c r="CT14" s="764"/>
      <c r="CU14" s="764"/>
      <c r="CV14" s="765"/>
      <c r="CW14" s="763" t="s">
        <v>489</v>
      </c>
      <c r="CX14" s="764"/>
      <c r="CY14" s="764"/>
      <c r="CZ14" s="764"/>
      <c r="DA14" s="765"/>
      <c r="DB14" s="763" t="s">
        <v>489</v>
      </c>
      <c r="DC14" s="764"/>
      <c r="DD14" s="764"/>
      <c r="DE14" s="764"/>
      <c r="DF14" s="765"/>
      <c r="DG14" s="763" t="s">
        <v>489</v>
      </c>
      <c r="DH14" s="764"/>
      <c r="DI14" s="764"/>
      <c r="DJ14" s="764"/>
      <c r="DK14" s="765"/>
      <c r="DL14" s="763" t="s">
        <v>489</v>
      </c>
      <c r="DM14" s="764"/>
      <c r="DN14" s="764"/>
      <c r="DO14" s="764"/>
      <c r="DP14" s="765"/>
      <c r="DQ14" s="763" t="s">
        <v>489</v>
      </c>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t="s">
        <v>567</v>
      </c>
      <c r="BS15" s="760" t="s">
        <v>566</v>
      </c>
      <c r="BT15" s="761"/>
      <c r="BU15" s="761"/>
      <c r="BV15" s="761"/>
      <c r="BW15" s="761"/>
      <c r="BX15" s="761"/>
      <c r="BY15" s="761"/>
      <c r="BZ15" s="761"/>
      <c r="CA15" s="761"/>
      <c r="CB15" s="761"/>
      <c r="CC15" s="761"/>
      <c r="CD15" s="761"/>
      <c r="CE15" s="761"/>
      <c r="CF15" s="761"/>
      <c r="CG15" s="762"/>
      <c r="CH15" s="763" t="s">
        <v>557</v>
      </c>
      <c r="CI15" s="764"/>
      <c r="CJ15" s="764"/>
      <c r="CK15" s="764"/>
      <c r="CL15" s="765"/>
      <c r="CM15" s="763" t="s">
        <v>557</v>
      </c>
      <c r="CN15" s="764"/>
      <c r="CO15" s="764"/>
      <c r="CP15" s="764"/>
      <c r="CQ15" s="765"/>
      <c r="CR15" s="763" t="s">
        <v>489</v>
      </c>
      <c r="CS15" s="764"/>
      <c r="CT15" s="764"/>
      <c r="CU15" s="764"/>
      <c r="CV15" s="765"/>
      <c r="CW15" s="763" t="s">
        <v>489</v>
      </c>
      <c r="CX15" s="764"/>
      <c r="CY15" s="764"/>
      <c r="CZ15" s="764"/>
      <c r="DA15" s="765"/>
      <c r="DB15" s="763" t="s">
        <v>489</v>
      </c>
      <c r="DC15" s="764"/>
      <c r="DD15" s="764"/>
      <c r="DE15" s="764"/>
      <c r="DF15" s="765"/>
      <c r="DG15" s="763" t="s">
        <v>489</v>
      </c>
      <c r="DH15" s="764"/>
      <c r="DI15" s="764"/>
      <c r="DJ15" s="764"/>
      <c r="DK15" s="765"/>
      <c r="DL15" s="763">
        <v>379</v>
      </c>
      <c r="DM15" s="764"/>
      <c r="DN15" s="764"/>
      <c r="DO15" s="764"/>
      <c r="DP15" s="765"/>
      <c r="DQ15" s="763" t="s">
        <v>489</v>
      </c>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51110</v>
      </c>
      <c r="R23" s="780"/>
      <c r="S23" s="780"/>
      <c r="T23" s="780"/>
      <c r="U23" s="780"/>
      <c r="V23" s="780">
        <v>49454</v>
      </c>
      <c r="W23" s="780"/>
      <c r="X23" s="780"/>
      <c r="Y23" s="780"/>
      <c r="Z23" s="780"/>
      <c r="AA23" s="780">
        <v>1656</v>
      </c>
      <c r="AB23" s="780"/>
      <c r="AC23" s="780"/>
      <c r="AD23" s="780"/>
      <c r="AE23" s="781"/>
      <c r="AF23" s="782">
        <v>1301</v>
      </c>
      <c r="AG23" s="780"/>
      <c r="AH23" s="780"/>
      <c r="AI23" s="780"/>
      <c r="AJ23" s="783"/>
      <c r="AK23" s="784"/>
      <c r="AL23" s="785"/>
      <c r="AM23" s="785"/>
      <c r="AN23" s="785"/>
      <c r="AO23" s="785"/>
      <c r="AP23" s="780">
        <v>35965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363</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8488</v>
      </c>
      <c r="R28" s="810"/>
      <c r="S28" s="810"/>
      <c r="T28" s="810"/>
      <c r="U28" s="810"/>
      <c r="V28" s="810">
        <v>8420</v>
      </c>
      <c r="W28" s="810"/>
      <c r="X28" s="810"/>
      <c r="Y28" s="810"/>
      <c r="Z28" s="810"/>
      <c r="AA28" s="810">
        <v>68</v>
      </c>
      <c r="AB28" s="810"/>
      <c r="AC28" s="810"/>
      <c r="AD28" s="810"/>
      <c r="AE28" s="811"/>
      <c r="AF28" s="812">
        <v>68</v>
      </c>
      <c r="AG28" s="810"/>
      <c r="AH28" s="810"/>
      <c r="AI28" s="810"/>
      <c r="AJ28" s="813"/>
      <c r="AK28" s="814">
        <v>737</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79</v>
      </c>
      <c r="R29" s="771"/>
      <c r="S29" s="771"/>
      <c r="T29" s="771"/>
      <c r="U29" s="771"/>
      <c r="V29" s="771">
        <v>72</v>
      </c>
      <c r="W29" s="771"/>
      <c r="X29" s="771"/>
      <c r="Y29" s="771"/>
      <c r="Z29" s="771"/>
      <c r="AA29" s="771">
        <v>7</v>
      </c>
      <c r="AB29" s="771"/>
      <c r="AC29" s="771"/>
      <c r="AD29" s="771"/>
      <c r="AE29" s="772"/>
      <c r="AF29" s="773">
        <v>7</v>
      </c>
      <c r="AG29" s="774"/>
      <c r="AH29" s="774"/>
      <c r="AI29" s="774"/>
      <c r="AJ29" s="775"/>
      <c r="AK29" s="821">
        <v>26</v>
      </c>
      <c r="AL29" s="817"/>
      <c r="AM29" s="817"/>
      <c r="AN29" s="817"/>
      <c r="AO29" s="817"/>
      <c r="AP29" s="817">
        <v>6</v>
      </c>
      <c r="AQ29" s="817"/>
      <c r="AR29" s="817"/>
      <c r="AS29" s="817"/>
      <c r="AT29" s="817"/>
      <c r="AU29" s="817">
        <v>1</v>
      </c>
      <c r="AV29" s="817"/>
      <c r="AW29" s="817"/>
      <c r="AX29" s="817"/>
      <c r="AY29" s="817"/>
      <c r="AZ29" s="818" t="s">
        <v>550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10395</v>
      </c>
      <c r="R30" s="771"/>
      <c r="S30" s="771"/>
      <c r="T30" s="771"/>
      <c r="U30" s="771"/>
      <c r="V30" s="771">
        <v>9923</v>
      </c>
      <c r="W30" s="771"/>
      <c r="X30" s="771"/>
      <c r="Y30" s="771"/>
      <c r="Z30" s="771"/>
      <c r="AA30" s="771">
        <v>472</v>
      </c>
      <c r="AB30" s="771"/>
      <c r="AC30" s="771"/>
      <c r="AD30" s="771"/>
      <c r="AE30" s="772"/>
      <c r="AF30" s="773">
        <v>472</v>
      </c>
      <c r="AG30" s="774"/>
      <c r="AH30" s="774"/>
      <c r="AI30" s="774"/>
      <c r="AJ30" s="775"/>
      <c r="AK30" s="821">
        <v>1821</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1505</v>
      </c>
      <c r="R31" s="771"/>
      <c r="S31" s="771"/>
      <c r="T31" s="771"/>
      <c r="U31" s="771"/>
      <c r="V31" s="771">
        <v>1466</v>
      </c>
      <c r="W31" s="771"/>
      <c r="X31" s="771"/>
      <c r="Y31" s="771"/>
      <c r="Z31" s="771"/>
      <c r="AA31" s="771">
        <v>39</v>
      </c>
      <c r="AB31" s="771"/>
      <c r="AC31" s="771"/>
      <c r="AD31" s="771"/>
      <c r="AE31" s="772"/>
      <c r="AF31" s="773">
        <v>39</v>
      </c>
      <c r="AG31" s="774"/>
      <c r="AH31" s="774"/>
      <c r="AI31" s="774"/>
      <c r="AJ31" s="775"/>
      <c r="AK31" s="821">
        <v>360</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2374</v>
      </c>
      <c r="R32" s="771"/>
      <c r="S32" s="771"/>
      <c r="T32" s="771"/>
      <c r="U32" s="771"/>
      <c r="V32" s="771">
        <v>2096</v>
      </c>
      <c r="W32" s="771"/>
      <c r="X32" s="771"/>
      <c r="Y32" s="771"/>
      <c r="Z32" s="771"/>
      <c r="AA32" s="771">
        <v>278</v>
      </c>
      <c r="AB32" s="771"/>
      <c r="AC32" s="771"/>
      <c r="AD32" s="771"/>
      <c r="AE32" s="772"/>
      <c r="AF32" s="773">
        <v>2296</v>
      </c>
      <c r="AG32" s="774"/>
      <c r="AH32" s="774"/>
      <c r="AI32" s="774"/>
      <c r="AJ32" s="775"/>
      <c r="AK32" s="821">
        <v>85</v>
      </c>
      <c r="AL32" s="817"/>
      <c r="AM32" s="817"/>
      <c r="AN32" s="817"/>
      <c r="AO32" s="817"/>
      <c r="AP32" s="817">
        <v>8893</v>
      </c>
      <c r="AQ32" s="817"/>
      <c r="AR32" s="817"/>
      <c r="AS32" s="817"/>
      <c r="AT32" s="817"/>
      <c r="AU32" s="817">
        <v>1850</v>
      </c>
      <c r="AV32" s="817"/>
      <c r="AW32" s="817"/>
      <c r="AX32" s="817"/>
      <c r="AY32" s="817"/>
      <c r="AZ32" s="818" t="s">
        <v>550</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5151</v>
      </c>
      <c r="R33" s="771"/>
      <c r="S33" s="771"/>
      <c r="T33" s="771"/>
      <c r="U33" s="771"/>
      <c r="V33" s="771">
        <v>4733</v>
      </c>
      <c r="W33" s="771"/>
      <c r="X33" s="771"/>
      <c r="Y33" s="771"/>
      <c r="Z33" s="771"/>
      <c r="AA33" s="771">
        <v>418</v>
      </c>
      <c r="AB33" s="771"/>
      <c r="AC33" s="771"/>
      <c r="AD33" s="771"/>
      <c r="AE33" s="772"/>
      <c r="AF33" s="773">
        <v>1948</v>
      </c>
      <c r="AG33" s="774"/>
      <c r="AH33" s="774"/>
      <c r="AI33" s="774"/>
      <c r="AJ33" s="775"/>
      <c r="AK33" s="821">
        <v>2149</v>
      </c>
      <c r="AL33" s="817"/>
      <c r="AM33" s="817"/>
      <c r="AN33" s="817"/>
      <c r="AO33" s="817"/>
      <c r="AP33" s="817">
        <v>37781</v>
      </c>
      <c r="AQ33" s="817"/>
      <c r="AR33" s="817"/>
      <c r="AS33" s="817"/>
      <c r="AT33" s="817"/>
      <c r="AU33" s="817">
        <v>28827</v>
      </c>
      <c r="AV33" s="817"/>
      <c r="AW33" s="817"/>
      <c r="AX33" s="817"/>
      <c r="AY33" s="817"/>
      <c r="AZ33" s="818" t="s">
        <v>550</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396</v>
      </c>
      <c r="C34" s="768"/>
      <c r="D34" s="768"/>
      <c r="E34" s="768"/>
      <c r="F34" s="768"/>
      <c r="G34" s="768"/>
      <c r="H34" s="768"/>
      <c r="I34" s="768"/>
      <c r="J34" s="768"/>
      <c r="K34" s="768"/>
      <c r="L34" s="768"/>
      <c r="M34" s="768"/>
      <c r="N34" s="768"/>
      <c r="O34" s="768"/>
      <c r="P34" s="769"/>
      <c r="Q34" s="770">
        <v>111</v>
      </c>
      <c r="R34" s="771"/>
      <c r="S34" s="771"/>
      <c r="T34" s="771"/>
      <c r="U34" s="771"/>
      <c r="V34" s="771">
        <v>101</v>
      </c>
      <c r="W34" s="771"/>
      <c r="X34" s="771"/>
      <c r="Y34" s="771"/>
      <c r="Z34" s="771"/>
      <c r="AA34" s="771">
        <v>10</v>
      </c>
      <c r="AB34" s="771"/>
      <c r="AC34" s="771"/>
      <c r="AD34" s="771"/>
      <c r="AE34" s="772"/>
      <c r="AF34" s="773">
        <v>10</v>
      </c>
      <c r="AG34" s="774"/>
      <c r="AH34" s="774"/>
      <c r="AI34" s="774"/>
      <c r="AJ34" s="775"/>
      <c r="AK34" s="821" t="s">
        <v>550</v>
      </c>
      <c r="AL34" s="817"/>
      <c r="AM34" s="817"/>
      <c r="AN34" s="817"/>
      <c r="AO34" s="817"/>
      <c r="AP34" s="817" t="s">
        <v>550</v>
      </c>
      <c r="AQ34" s="817"/>
      <c r="AR34" s="817"/>
      <c r="AS34" s="817"/>
      <c r="AT34" s="817"/>
      <c r="AU34" s="817" t="s">
        <v>550</v>
      </c>
      <c r="AV34" s="817"/>
      <c r="AW34" s="817"/>
      <c r="AX34" s="817"/>
      <c r="AY34" s="817"/>
      <c r="AZ34" s="818" t="s">
        <v>550</v>
      </c>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4840</v>
      </c>
      <c r="AG63" s="831"/>
      <c r="AH63" s="831"/>
      <c r="AI63" s="831"/>
      <c r="AJ63" s="832"/>
      <c r="AK63" s="833"/>
      <c r="AL63" s="828"/>
      <c r="AM63" s="828"/>
      <c r="AN63" s="828"/>
      <c r="AO63" s="828"/>
      <c r="AP63" s="831">
        <v>46680</v>
      </c>
      <c r="AQ63" s="831"/>
      <c r="AR63" s="831"/>
      <c r="AS63" s="831"/>
      <c r="AT63" s="831"/>
      <c r="AU63" s="831">
        <v>30678</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363</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19960</v>
      </c>
      <c r="R68" s="853"/>
      <c r="S68" s="853"/>
      <c r="T68" s="853"/>
      <c r="U68" s="853"/>
      <c r="V68" s="853">
        <v>20955</v>
      </c>
      <c r="W68" s="853"/>
      <c r="X68" s="853"/>
      <c r="Y68" s="853"/>
      <c r="Z68" s="853"/>
      <c r="AA68" s="853">
        <v>-995</v>
      </c>
      <c r="AB68" s="853"/>
      <c r="AC68" s="853"/>
      <c r="AD68" s="853"/>
      <c r="AE68" s="853"/>
      <c r="AF68" s="853">
        <v>-202</v>
      </c>
      <c r="AG68" s="853"/>
      <c r="AH68" s="853"/>
      <c r="AI68" s="853"/>
      <c r="AJ68" s="853"/>
      <c r="AK68" s="853" t="s">
        <v>557</v>
      </c>
      <c r="AL68" s="853"/>
      <c r="AM68" s="853"/>
      <c r="AN68" s="853"/>
      <c r="AO68" s="853"/>
      <c r="AP68" s="853">
        <v>19006</v>
      </c>
      <c r="AQ68" s="853"/>
      <c r="AR68" s="853"/>
      <c r="AS68" s="853"/>
      <c r="AT68" s="853"/>
      <c r="AU68" s="853">
        <v>9169</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796</v>
      </c>
      <c r="R69" s="817"/>
      <c r="S69" s="817"/>
      <c r="T69" s="817"/>
      <c r="U69" s="817"/>
      <c r="V69" s="817">
        <v>758</v>
      </c>
      <c r="W69" s="817"/>
      <c r="X69" s="817"/>
      <c r="Y69" s="817"/>
      <c r="Z69" s="817"/>
      <c r="AA69" s="817">
        <v>38</v>
      </c>
      <c r="AB69" s="817"/>
      <c r="AC69" s="817"/>
      <c r="AD69" s="817"/>
      <c r="AE69" s="817"/>
      <c r="AF69" s="817">
        <v>38</v>
      </c>
      <c r="AG69" s="817"/>
      <c r="AH69" s="817"/>
      <c r="AI69" s="817"/>
      <c r="AJ69" s="817"/>
      <c r="AK69" s="817" t="s">
        <v>557</v>
      </c>
      <c r="AL69" s="817"/>
      <c r="AM69" s="817"/>
      <c r="AN69" s="817"/>
      <c r="AO69" s="817"/>
      <c r="AP69" s="817" t="s">
        <v>557</v>
      </c>
      <c r="AQ69" s="817"/>
      <c r="AR69" s="817"/>
      <c r="AS69" s="817"/>
      <c r="AT69" s="817"/>
      <c r="AU69" s="817" t="s">
        <v>557</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115</v>
      </c>
      <c r="R70" s="817"/>
      <c r="S70" s="817"/>
      <c r="T70" s="817"/>
      <c r="U70" s="817"/>
      <c r="V70" s="817">
        <v>112</v>
      </c>
      <c r="W70" s="817"/>
      <c r="X70" s="817"/>
      <c r="Y70" s="817"/>
      <c r="Z70" s="817"/>
      <c r="AA70" s="817">
        <v>3</v>
      </c>
      <c r="AB70" s="817"/>
      <c r="AC70" s="817"/>
      <c r="AD70" s="817"/>
      <c r="AE70" s="817"/>
      <c r="AF70" s="817">
        <v>3</v>
      </c>
      <c r="AG70" s="817"/>
      <c r="AH70" s="817"/>
      <c r="AI70" s="817"/>
      <c r="AJ70" s="817"/>
      <c r="AK70" s="817" t="s">
        <v>557</v>
      </c>
      <c r="AL70" s="817"/>
      <c r="AM70" s="817"/>
      <c r="AN70" s="817"/>
      <c r="AO70" s="817"/>
      <c r="AP70" s="817" t="s">
        <v>557</v>
      </c>
      <c r="AQ70" s="817"/>
      <c r="AR70" s="817"/>
      <c r="AS70" s="817"/>
      <c r="AT70" s="817"/>
      <c r="AU70" s="817" t="s">
        <v>557</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12127</v>
      </c>
      <c r="R71" s="817"/>
      <c r="S71" s="817"/>
      <c r="T71" s="817"/>
      <c r="U71" s="817"/>
      <c r="V71" s="817">
        <v>11635</v>
      </c>
      <c r="W71" s="817"/>
      <c r="X71" s="817"/>
      <c r="Y71" s="817"/>
      <c r="Z71" s="817"/>
      <c r="AA71" s="817">
        <v>492</v>
      </c>
      <c r="AB71" s="817"/>
      <c r="AC71" s="817"/>
      <c r="AD71" s="817"/>
      <c r="AE71" s="817"/>
      <c r="AF71" s="817">
        <v>492</v>
      </c>
      <c r="AG71" s="817"/>
      <c r="AH71" s="817"/>
      <c r="AI71" s="817"/>
      <c r="AJ71" s="817"/>
      <c r="AK71" s="817" t="s">
        <v>557</v>
      </c>
      <c r="AL71" s="817"/>
      <c r="AM71" s="817"/>
      <c r="AN71" s="817"/>
      <c r="AO71" s="817"/>
      <c r="AP71" s="817" t="s">
        <v>557</v>
      </c>
      <c r="AQ71" s="817"/>
      <c r="AR71" s="817"/>
      <c r="AS71" s="817"/>
      <c r="AT71" s="817"/>
      <c r="AU71" s="817" t="s">
        <v>557</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555</v>
      </c>
      <c r="C72" s="861"/>
      <c r="D72" s="861"/>
      <c r="E72" s="861"/>
      <c r="F72" s="861"/>
      <c r="G72" s="861"/>
      <c r="H72" s="861"/>
      <c r="I72" s="861"/>
      <c r="J72" s="861"/>
      <c r="K72" s="861"/>
      <c r="L72" s="861"/>
      <c r="M72" s="861"/>
      <c r="N72" s="861"/>
      <c r="O72" s="861"/>
      <c r="P72" s="862"/>
      <c r="Q72" s="863">
        <v>784</v>
      </c>
      <c r="R72" s="817"/>
      <c r="S72" s="817"/>
      <c r="T72" s="817"/>
      <c r="U72" s="817"/>
      <c r="V72" s="817">
        <v>370</v>
      </c>
      <c r="W72" s="817"/>
      <c r="X72" s="817"/>
      <c r="Y72" s="817"/>
      <c r="Z72" s="817"/>
      <c r="AA72" s="817">
        <v>414</v>
      </c>
      <c r="AB72" s="817"/>
      <c r="AC72" s="817"/>
      <c r="AD72" s="817"/>
      <c r="AE72" s="817"/>
      <c r="AF72" s="817">
        <v>414</v>
      </c>
      <c r="AG72" s="817"/>
      <c r="AH72" s="817"/>
      <c r="AI72" s="817"/>
      <c r="AJ72" s="817"/>
      <c r="AK72" s="817" t="s">
        <v>557</v>
      </c>
      <c r="AL72" s="817"/>
      <c r="AM72" s="817"/>
      <c r="AN72" s="817"/>
      <c r="AO72" s="817"/>
      <c r="AP72" s="817" t="s">
        <v>557</v>
      </c>
      <c r="AQ72" s="817"/>
      <c r="AR72" s="817"/>
      <c r="AS72" s="817"/>
      <c r="AT72" s="817"/>
      <c r="AU72" s="817" t="s">
        <v>557</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556</v>
      </c>
      <c r="C73" s="861"/>
      <c r="D73" s="861"/>
      <c r="E73" s="861"/>
      <c r="F73" s="861"/>
      <c r="G73" s="861"/>
      <c r="H73" s="861"/>
      <c r="I73" s="861"/>
      <c r="J73" s="861"/>
      <c r="K73" s="861"/>
      <c r="L73" s="861"/>
      <c r="M73" s="861"/>
      <c r="N73" s="861"/>
      <c r="O73" s="861"/>
      <c r="P73" s="862"/>
      <c r="Q73" s="863">
        <v>906481</v>
      </c>
      <c r="R73" s="817"/>
      <c r="S73" s="817"/>
      <c r="T73" s="817"/>
      <c r="U73" s="817"/>
      <c r="V73" s="817">
        <v>887687</v>
      </c>
      <c r="W73" s="817"/>
      <c r="X73" s="817"/>
      <c r="Y73" s="817"/>
      <c r="Z73" s="817"/>
      <c r="AA73" s="817">
        <v>18794</v>
      </c>
      <c r="AB73" s="817"/>
      <c r="AC73" s="817"/>
      <c r="AD73" s="817"/>
      <c r="AE73" s="817"/>
      <c r="AF73" s="817">
        <v>18794</v>
      </c>
      <c r="AG73" s="817"/>
      <c r="AH73" s="817"/>
      <c r="AI73" s="817"/>
      <c r="AJ73" s="817"/>
      <c r="AK73" s="817" t="s">
        <v>557</v>
      </c>
      <c r="AL73" s="817"/>
      <c r="AM73" s="817"/>
      <c r="AN73" s="817"/>
      <c r="AO73" s="817"/>
      <c r="AP73" s="817" t="s">
        <v>557</v>
      </c>
      <c r="AQ73" s="817"/>
      <c r="AR73" s="817"/>
      <c r="AS73" s="817"/>
      <c r="AT73" s="817"/>
      <c r="AU73" s="817" t="s">
        <v>557</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223</v>
      </c>
      <c r="CS102" s="839"/>
      <c r="CT102" s="839"/>
      <c r="CU102" s="839"/>
      <c r="CV102" s="878"/>
      <c r="CW102" s="877"/>
      <c r="CX102" s="839"/>
      <c r="CY102" s="839"/>
      <c r="CZ102" s="839"/>
      <c r="DA102" s="878"/>
      <c r="DB102" s="877">
        <v>700</v>
      </c>
      <c r="DC102" s="839"/>
      <c r="DD102" s="839"/>
      <c r="DE102" s="839"/>
      <c r="DF102" s="878"/>
      <c r="DG102" s="877"/>
      <c r="DH102" s="839"/>
      <c r="DI102" s="839"/>
      <c r="DJ102" s="839"/>
      <c r="DK102" s="878"/>
      <c r="DL102" s="877">
        <v>379</v>
      </c>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6349701</v>
      </c>
      <c r="AB110" s="887"/>
      <c r="AC110" s="887"/>
      <c r="AD110" s="887"/>
      <c r="AE110" s="888"/>
      <c r="AF110" s="889">
        <v>6066118</v>
      </c>
      <c r="AG110" s="887"/>
      <c r="AH110" s="887"/>
      <c r="AI110" s="887"/>
      <c r="AJ110" s="888"/>
      <c r="AK110" s="889">
        <v>5665670</v>
      </c>
      <c r="AL110" s="887"/>
      <c r="AM110" s="887"/>
      <c r="AN110" s="887"/>
      <c r="AO110" s="888"/>
      <c r="AP110" s="890">
        <v>26.7</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43017773</v>
      </c>
      <c r="BR110" s="918"/>
      <c r="BS110" s="918"/>
      <c r="BT110" s="918"/>
      <c r="BU110" s="918"/>
      <c r="BV110" s="918">
        <v>39127316</v>
      </c>
      <c r="BW110" s="918"/>
      <c r="BX110" s="918"/>
      <c r="BY110" s="918"/>
      <c r="BZ110" s="918"/>
      <c r="CA110" s="918">
        <v>35965624</v>
      </c>
      <c r="CB110" s="918"/>
      <c r="CC110" s="918"/>
      <c r="CD110" s="918"/>
      <c r="CE110" s="918"/>
      <c r="CF110" s="931">
        <v>169.3</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v>1667</v>
      </c>
      <c r="AL112" s="946"/>
      <c r="AM112" s="946"/>
      <c r="AN112" s="946"/>
      <c r="AO112" s="947"/>
      <c r="AP112" s="949">
        <v>0</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36035169</v>
      </c>
      <c r="BR112" s="913"/>
      <c r="BS112" s="913"/>
      <c r="BT112" s="913"/>
      <c r="BU112" s="913"/>
      <c r="BV112" s="913">
        <v>33141804</v>
      </c>
      <c r="BW112" s="913"/>
      <c r="BX112" s="913"/>
      <c r="BY112" s="913"/>
      <c r="BZ112" s="913"/>
      <c r="CA112" s="913">
        <v>30677611</v>
      </c>
      <c r="CB112" s="913"/>
      <c r="CC112" s="913"/>
      <c r="CD112" s="913"/>
      <c r="CE112" s="913"/>
      <c r="CF112" s="907">
        <v>144.4</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2686783</v>
      </c>
      <c r="AB113" s="925"/>
      <c r="AC113" s="925"/>
      <c r="AD113" s="925"/>
      <c r="AE113" s="926"/>
      <c r="AF113" s="927">
        <v>2690183</v>
      </c>
      <c r="AG113" s="925"/>
      <c r="AH113" s="925"/>
      <c r="AI113" s="925"/>
      <c r="AJ113" s="926"/>
      <c r="AK113" s="927">
        <v>2344663</v>
      </c>
      <c r="AL113" s="925"/>
      <c r="AM113" s="925"/>
      <c r="AN113" s="925"/>
      <c r="AO113" s="926"/>
      <c r="AP113" s="928">
        <v>11</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9342813</v>
      </c>
      <c r="BR113" s="913"/>
      <c r="BS113" s="913"/>
      <c r="BT113" s="913"/>
      <c r="BU113" s="913"/>
      <c r="BV113" s="913">
        <v>9819655</v>
      </c>
      <c r="BW113" s="913"/>
      <c r="BX113" s="913"/>
      <c r="BY113" s="913"/>
      <c r="BZ113" s="913"/>
      <c r="CA113" s="913">
        <v>9169491</v>
      </c>
      <c r="CB113" s="913"/>
      <c r="CC113" s="913"/>
      <c r="CD113" s="913"/>
      <c r="CE113" s="913"/>
      <c r="CF113" s="907">
        <v>43.2</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853385</v>
      </c>
      <c r="AB114" s="946"/>
      <c r="AC114" s="946"/>
      <c r="AD114" s="946"/>
      <c r="AE114" s="947"/>
      <c r="AF114" s="948">
        <v>851802</v>
      </c>
      <c r="AG114" s="946"/>
      <c r="AH114" s="946"/>
      <c r="AI114" s="946"/>
      <c r="AJ114" s="947"/>
      <c r="AK114" s="948">
        <v>812066</v>
      </c>
      <c r="AL114" s="946"/>
      <c r="AM114" s="946"/>
      <c r="AN114" s="946"/>
      <c r="AO114" s="947"/>
      <c r="AP114" s="949">
        <v>3.8</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5806014</v>
      </c>
      <c r="BR114" s="913"/>
      <c r="BS114" s="913"/>
      <c r="BT114" s="913"/>
      <c r="BU114" s="913"/>
      <c r="BV114" s="913">
        <v>5485324</v>
      </c>
      <c r="BW114" s="913"/>
      <c r="BX114" s="913"/>
      <c r="BY114" s="913"/>
      <c r="BZ114" s="913"/>
      <c r="CA114" s="913">
        <v>5428868</v>
      </c>
      <c r="CB114" s="913"/>
      <c r="CC114" s="913"/>
      <c r="CD114" s="913"/>
      <c r="CE114" s="913"/>
      <c r="CF114" s="907">
        <v>25.5</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9889869</v>
      </c>
      <c r="AB117" s="966"/>
      <c r="AC117" s="966"/>
      <c r="AD117" s="966"/>
      <c r="AE117" s="967"/>
      <c r="AF117" s="968">
        <v>9608103</v>
      </c>
      <c r="AG117" s="966"/>
      <c r="AH117" s="966"/>
      <c r="AI117" s="966"/>
      <c r="AJ117" s="967"/>
      <c r="AK117" s="968">
        <v>8824066</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94201769</v>
      </c>
      <c r="BR119" s="987"/>
      <c r="BS119" s="987"/>
      <c r="BT119" s="987"/>
      <c r="BU119" s="987"/>
      <c r="BV119" s="987">
        <v>87574099</v>
      </c>
      <c r="BW119" s="987"/>
      <c r="BX119" s="987"/>
      <c r="BY119" s="987"/>
      <c r="BZ119" s="987"/>
      <c r="CA119" s="987">
        <v>81241594</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20398327</v>
      </c>
      <c r="BR120" s="918"/>
      <c r="BS120" s="918"/>
      <c r="BT120" s="918"/>
      <c r="BU120" s="918"/>
      <c r="BV120" s="918">
        <v>20852678</v>
      </c>
      <c r="BW120" s="918"/>
      <c r="BX120" s="918"/>
      <c r="BY120" s="918"/>
      <c r="BZ120" s="918"/>
      <c r="CA120" s="918">
        <v>21535153</v>
      </c>
      <c r="CB120" s="918"/>
      <c r="CC120" s="918"/>
      <c r="CD120" s="918"/>
      <c r="CE120" s="918"/>
      <c r="CF120" s="931">
        <v>101.3</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33793896</v>
      </c>
      <c r="DH120" s="918"/>
      <c r="DI120" s="918"/>
      <c r="DJ120" s="918"/>
      <c r="DK120" s="918"/>
      <c r="DL120" s="918">
        <v>31748894</v>
      </c>
      <c r="DM120" s="918"/>
      <c r="DN120" s="918"/>
      <c r="DO120" s="918"/>
      <c r="DP120" s="918"/>
      <c r="DQ120" s="918">
        <v>28826663</v>
      </c>
      <c r="DR120" s="918"/>
      <c r="DS120" s="918"/>
      <c r="DT120" s="918"/>
      <c r="DU120" s="918"/>
      <c r="DV120" s="919">
        <v>135.69999999999999</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556569</v>
      </c>
      <c r="BR121" s="913"/>
      <c r="BS121" s="913"/>
      <c r="BT121" s="913"/>
      <c r="BU121" s="913"/>
      <c r="BV121" s="913">
        <v>456117</v>
      </c>
      <c r="BW121" s="913"/>
      <c r="BX121" s="913"/>
      <c r="BY121" s="913"/>
      <c r="BZ121" s="913"/>
      <c r="CA121" s="913">
        <v>392333</v>
      </c>
      <c r="CB121" s="913"/>
      <c r="CC121" s="913"/>
      <c r="CD121" s="913"/>
      <c r="CE121" s="913"/>
      <c r="CF121" s="907">
        <v>1.8</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2240099</v>
      </c>
      <c r="DH121" s="913"/>
      <c r="DI121" s="913"/>
      <c r="DJ121" s="913"/>
      <c r="DK121" s="913"/>
      <c r="DL121" s="913">
        <v>1391825</v>
      </c>
      <c r="DM121" s="913"/>
      <c r="DN121" s="913"/>
      <c r="DO121" s="913"/>
      <c r="DP121" s="913"/>
      <c r="DQ121" s="913">
        <v>1849652</v>
      </c>
      <c r="DR121" s="913"/>
      <c r="DS121" s="913"/>
      <c r="DT121" s="913"/>
      <c r="DU121" s="913"/>
      <c r="DV121" s="914">
        <v>8.6999999999999993</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63968323</v>
      </c>
      <c r="BR122" s="987"/>
      <c r="BS122" s="987"/>
      <c r="BT122" s="987"/>
      <c r="BU122" s="987"/>
      <c r="BV122" s="987">
        <v>60566427</v>
      </c>
      <c r="BW122" s="987"/>
      <c r="BX122" s="987"/>
      <c r="BY122" s="987"/>
      <c r="BZ122" s="987"/>
      <c r="CA122" s="987">
        <v>56344803</v>
      </c>
      <c r="CB122" s="987"/>
      <c r="CC122" s="987"/>
      <c r="CD122" s="987"/>
      <c r="CE122" s="987"/>
      <c r="CF122" s="1004">
        <v>265.2</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v>1174</v>
      </c>
      <c r="DH122" s="913"/>
      <c r="DI122" s="913"/>
      <c r="DJ122" s="913"/>
      <c r="DK122" s="913"/>
      <c r="DL122" s="913">
        <v>1085</v>
      </c>
      <c r="DM122" s="913"/>
      <c r="DN122" s="913"/>
      <c r="DO122" s="913"/>
      <c r="DP122" s="913"/>
      <c r="DQ122" s="913">
        <v>1296</v>
      </c>
      <c r="DR122" s="913"/>
      <c r="DS122" s="913"/>
      <c r="DT122" s="913"/>
      <c r="DU122" s="913"/>
      <c r="DV122" s="914">
        <v>0</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84923219</v>
      </c>
      <c r="BR123" s="1051"/>
      <c r="BS123" s="1051"/>
      <c r="BT123" s="1051"/>
      <c r="BU123" s="1051"/>
      <c r="BV123" s="1051">
        <v>81875222</v>
      </c>
      <c r="BW123" s="1051"/>
      <c r="BX123" s="1051"/>
      <c r="BY123" s="1051"/>
      <c r="BZ123" s="1051"/>
      <c r="CA123" s="1051">
        <v>78272289</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44.7</v>
      </c>
      <c r="BR124" s="1014"/>
      <c r="BS124" s="1014"/>
      <c r="BT124" s="1014"/>
      <c r="BU124" s="1014"/>
      <c r="BV124" s="1014">
        <v>27.2</v>
      </c>
      <c r="BW124" s="1014"/>
      <c r="BX124" s="1014"/>
      <c r="BY124" s="1014"/>
      <c r="BZ124" s="1014"/>
      <c r="CA124" s="1014">
        <v>13.9</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114879</v>
      </c>
      <c r="AB128" s="1033"/>
      <c r="AC128" s="1033"/>
      <c r="AD128" s="1033"/>
      <c r="AE128" s="1034"/>
      <c r="AF128" s="1035">
        <v>100815</v>
      </c>
      <c r="AG128" s="1033"/>
      <c r="AH128" s="1033"/>
      <c r="AI128" s="1033"/>
      <c r="AJ128" s="1034"/>
      <c r="AK128" s="1035">
        <v>64086</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11.94</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27500974</v>
      </c>
      <c r="AB129" s="946"/>
      <c r="AC129" s="946"/>
      <c r="AD129" s="946"/>
      <c r="AE129" s="947"/>
      <c r="AF129" s="948">
        <v>27517638</v>
      </c>
      <c r="AG129" s="946"/>
      <c r="AH129" s="946"/>
      <c r="AI129" s="946"/>
      <c r="AJ129" s="947"/>
      <c r="AK129" s="948">
        <v>27321308</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16.940000000000001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6746753</v>
      </c>
      <c r="AB130" s="946"/>
      <c r="AC130" s="946"/>
      <c r="AD130" s="946"/>
      <c r="AE130" s="947"/>
      <c r="AF130" s="948">
        <v>6618938</v>
      </c>
      <c r="AG130" s="946"/>
      <c r="AH130" s="946"/>
      <c r="AI130" s="946"/>
      <c r="AJ130" s="947"/>
      <c r="AK130" s="948">
        <v>6071764</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13.6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20754221</v>
      </c>
      <c r="AB131" s="973"/>
      <c r="AC131" s="973"/>
      <c r="AD131" s="973"/>
      <c r="AE131" s="974"/>
      <c r="AF131" s="972">
        <v>20898700</v>
      </c>
      <c r="AG131" s="973"/>
      <c r="AH131" s="973"/>
      <c r="AI131" s="973"/>
      <c r="AJ131" s="974"/>
      <c r="AK131" s="972">
        <v>21249544</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v>13.9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14.590946539999999</v>
      </c>
      <c r="AB132" s="1084"/>
      <c r="AC132" s="1084"/>
      <c r="AD132" s="1084"/>
      <c r="AE132" s="1085"/>
      <c r="AF132" s="1086">
        <v>13.820716259999999</v>
      </c>
      <c r="AG132" s="1084"/>
      <c r="AH132" s="1084"/>
      <c r="AI132" s="1084"/>
      <c r="AJ132" s="1085"/>
      <c r="AK132" s="1086">
        <v>12.650699100000001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14.3</v>
      </c>
      <c r="AB133" s="1067"/>
      <c r="AC133" s="1067"/>
      <c r="AD133" s="1067"/>
      <c r="AE133" s="1068"/>
      <c r="AF133" s="1066">
        <v>14.1</v>
      </c>
      <c r="AG133" s="1067"/>
      <c r="AH133" s="1067"/>
      <c r="AI133" s="1067"/>
      <c r="AJ133" s="1068"/>
      <c r="AK133" s="1066">
        <v>13.6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oIfL41fPa6LLCEu6ku1EeG1lzstuyTwsqvwXJ9t0URUrmLgzBaFiRF12aqXPwyQTH8b7EPp9V10PyxXBZX1iw==" saltValue="bHulN8aTUDgUkUXxp7/ab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b8JPVC29LD3Dr0OIToPBnXz/h2ylMN9Y4vJ9h1IAcwgq4ot1snrKUeh31eHv9mjzCEb286D06ZjbsCOxgHTw==" saltValue="ijtg2SAht80qXDbcLNvUR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I3uJYUQg3rkme9bQrQBqq+oNirVas54x50CM227LAnThFJB/w14TrgaxaaEqJgtSu8JNGvs0BT5cgJLlwTP0w==" saltValue="0kRxOMdaO5n/TUUBTf++C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AK36" sqref="AK36:AN36"/>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 x14ac:dyDescent="0.2">
      <c r="A8" s="247"/>
      <c r="AK8" s="256"/>
      <c r="AL8" s="257"/>
      <c r="AM8" s="257"/>
      <c r="AN8" s="258"/>
      <c r="AO8" s="1102"/>
      <c r="AP8" s="259" t="s">
        <v>483</v>
      </c>
      <c r="AQ8" s="260" t="s">
        <v>484</v>
      </c>
      <c r="AR8" s="261" t="s">
        <v>485</v>
      </c>
    </row>
    <row r="9" spans="1:46" ht="13" x14ac:dyDescent="0.2">
      <c r="A9" s="247"/>
      <c r="AK9" s="1103" t="s">
        <v>486</v>
      </c>
      <c r="AL9" s="1104"/>
      <c r="AM9" s="1104"/>
      <c r="AN9" s="1105"/>
      <c r="AO9" s="262">
        <v>8570330</v>
      </c>
      <c r="AP9" s="262">
        <v>114002</v>
      </c>
      <c r="AQ9" s="263">
        <v>72348</v>
      </c>
      <c r="AR9" s="264">
        <v>57.6</v>
      </c>
    </row>
    <row r="10" spans="1:46" ht="13.5" customHeight="1" x14ac:dyDescent="0.2">
      <c r="A10" s="247"/>
      <c r="AK10" s="1103" t="s">
        <v>487</v>
      </c>
      <c r="AL10" s="1104"/>
      <c r="AM10" s="1104"/>
      <c r="AN10" s="1105"/>
      <c r="AO10" s="265">
        <v>10198</v>
      </c>
      <c r="AP10" s="265">
        <v>136</v>
      </c>
      <c r="AQ10" s="266">
        <v>6364</v>
      </c>
      <c r="AR10" s="267">
        <v>-97.9</v>
      </c>
    </row>
    <row r="11" spans="1:46" ht="13.5" customHeight="1" x14ac:dyDescent="0.2">
      <c r="A11" s="247"/>
      <c r="AK11" s="1103" t="s">
        <v>488</v>
      </c>
      <c r="AL11" s="1104"/>
      <c r="AM11" s="1104"/>
      <c r="AN11" s="1105"/>
      <c r="AO11" s="265" t="s">
        <v>489</v>
      </c>
      <c r="AP11" s="265" t="s">
        <v>489</v>
      </c>
      <c r="AQ11" s="266">
        <v>1262</v>
      </c>
      <c r="AR11" s="267" t="s">
        <v>489</v>
      </c>
    </row>
    <row r="12" spans="1:46" ht="13.5" customHeight="1" x14ac:dyDescent="0.2">
      <c r="A12" s="247"/>
      <c r="AK12" s="1103" t="s">
        <v>490</v>
      </c>
      <c r="AL12" s="1104"/>
      <c r="AM12" s="1104"/>
      <c r="AN12" s="1105"/>
      <c r="AO12" s="265" t="s">
        <v>489</v>
      </c>
      <c r="AP12" s="265" t="s">
        <v>489</v>
      </c>
      <c r="AQ12" s="266">
        <v>10</v>
      </c>
      <c r="AR12" s="267" t="s">
        <v>489</v>
      </c>
    </row>
    <row r="13" spans="1:46" ht="13.5" customHeight="1" x14ac:dyDescent="0.2">
      <c r="A13" s="247"/>
      <c r="AK13" s="1103" t="s">
        <v>491</v>
      </c>
      <c r="AL13" s="1104"/>
      <c r="AM13" s="1104"/>
      <c r="AN13" s="1105"/>
      <c r="AO13" s="265">
        <v>2037909</v>
      </c>
      <c r="AP13" s="265">
        <v>27108</v>
      </c>
      <c r="AQ13" s="266">
        <v>3257</v>
      </c>
      <c r="AR13" s="267">
        <v>732.3</v>
      </c>
    </row>
    <row r="14" spans="1:46" ht="13.5" customHeight="1" x14ac:dyDescent="0.2">
      <c r="A14" s="247"/>
      <c r="AK14" s="1103" t="s">
        <v>492</v>
      </c>
      <c r="AL14" s="1104"/>
      <c r="AM14" s="1104"/>
      <c r="AN14" s="1105"/>
      <c r="AO14" s="265">
        <v>237698</v>
      </c>
      <c r="AP14" s="265">
        <v>3162</v>
      </c>
      <c r="AQ14" s="266">
        <v>1617</v>
      </c>
      <c r="AR14" s="267">
        <v>95.5</v>
      </c>
    </row>
    <row r="15" spans="1:46" ht="13.5" customHeight="1" x14ac:dyDescent="0.2">
      <c r="A15" s="247"/>
      <c r="AK15" s="1106" t="s">
        <v>493</v>
      </c>
      <c r="AL15" s="1107"/>
      <c r="AM15" s="1107"/>
      <c r="AN15" s="1108"/>
      <c r="AO15" s="265">
        <v>-552491</v>
      </c>
      <c r="AP15" s="265">
        <v>-7349</v>
      </c>
      <c r="AQ15" s="266">
        <v>-3947</v>
      </c>
      <c r="AR15" s="267">
        <v>86.2</v>
      </c>
    </row>
    <row r="16" spans="1:46" ht="13" x14ac:dyDescent="0.2">
      <c r="A16" s="247"/>
      <c r="AK16" s="1106" t="s">
        <v>177</v>
      </c>
      <c r="AL16" s="1107"/>
      <c r="AM16" s="1107"/>
      <c r="AN16" s="1108"/>
      <c r="AO16" s="265">
        <v>10303644</v>
      </c>
      <c r="AP16" s="265">
        <v>137058</v>
      </c>
      <c r="AQ16" s="266">
        <v>80912</v>
      </c>
      <c r="AR16" s="267">
        <v>69.400000000000006</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09" t="s">
        <v>498</v>
      </c>
      <c r="AL21" s="1110"/>
      <c r="AM21" s="1110"/>
      <c r="AN21" s="1111"/>
      <c r="AO21" s="277">
        <v>10.47</v>
      </c>
      <c r="AP21" s="278">
        <v>6.71</v>
      </c>
      <c r="AQ21" s="279">
        <v>3.76</v>
      </c>
      <c r="AS21" s="280"/>
      <c r="AT21" s="276"/>
    </row>
    <row r="22" spans="1:46" s="248" customFormat="1" ht="13" x14ac:dyDescent="0.2">
      <c r="A22" s="276"/>
      <c r="AK22" s="1109" t="s">
        <v>499</v>
      </c>
      <c r="AL22" s="1110"/>
      <c r="AM22" s="1110"/>
      <c r="AN22" s="1111"/>
      <c r="AO22" s="281">
        <v>95.7</v>
      </c>
      <c r="AP22" s="282">
        <v>98.3</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5665670</v>
      </c>
      <c r="AP32" s="291">
        <v>75364</v>
      </c>
      <c r="AQ32" s="292">
        <v>34344</v>
      </c>
      <c r="AR32" s="293">
        <v>119.4</v>
      </c>
    </row>
    <row r="33" spans="1:46" ht="13.5" customHeight="1" x14ac:dyDescent="0.2">
      <c r="A33" s="247"/>
      <c r="AK33" s="1117" t="s">
        <v>504</v>
      </c>
      <c r="AL33" s="1118"/>
      <c r="AM33" s="1118"/>
      <c r="AN33" s="1119"/>
      <c r="AO33" s="291" t="s">
        <v>489</v>
      </c>
      <c r="AP33" s="291" t="s">
        <v>489</v>
      </c>
      <c r="AQ33" s="292" t="s">
        <v>489</v>
      </c>
      <c r="AR33" s="293" t="s">
        <v>489</v>
      </c>
    </row>
    <row r="34" spans="1:46" ht="27" customHeight="1" x14ac:dyDescent="0.2">
      <c r="A34" s="247"/>
      <c r="AK34" s="1117" t="s">
        <v>505</v>
      </c>
      <c r="AL34" s="1118"/>
      <c r="AM34" s="1118"/>
      <c r="AN34" s="1119"/>
      <c r="AO34" s="291">
        <v>1667</v>
      </c>
      <c r="AP34" s="291">
        <v>22</v>
      </c>
      <c r="AQ34" s="292">
        <v>3</v>
      </c>
      <c r="AR34" s="293">
        <v>633.29999999999995</v>
      </c>
    </row>
    <row r="35" spans="1:46" ht="27" customHeight="1" x14ac:dyDescent="0.2">
      <c r="A35" s="247"/>
      <c r="AK35" s="1117" t="s">
        <v>506</v>
      </c>
      <c r="AL35" s="1118"/>
      <c r="AM35" s="1118"/>
      <c r="AN35" s="1119"/>
      <c r="AO35" s="291">
        <v>2344663</v>
      </c>
      <c r="AP35" s="291">
        <v>31189</v>
      </c>
      <c r="AQ35" s="292">
        <v>7806</v>
      </c>
      <c r="AR35" s="293">
        <v>299.60000000000002</v>
      </c>
    </row>
    <row r="36" spans="1:46" ht="27" customHeight="1" x14ac:dyDescent="0.2">
      <c r="A36" s="247"/>
      <c r="AK36" s="1117" t="s">
        <v>507</v>
      </c>
      <c r="AL36" s="1118"/>
      <c r="AM36" s="1118"/>
      <c r="AN36" s="1119"/>
      <c r="AO36" s="291">
        <v>812066</v>
      </c>
      <c r="AP36" s="291">
        <v>10802</v>
      </c>
      <c r="AQ36" s="292">
        <v>1690</v>
      </c>
      <c r="AR36" s="293">
        <v>539.20000000000005</v>
      </c>
    </row>
    <row r="37" spans="1:46" ht="13.5" customHeight="1" x14ac:dyDescent="0.2">
      <c r="A37" s="247"/>
      <c r="AK37" s="1117" t="s">
        <v>508</v>
      </c>
      <c r="AL37" s="1118"/>
      <c r="AM37" s="1118"/>
      <c r="AN37" s="1119"/>
      <c r="AO37" s="291" t="s">
        <v>489</v>
      </c>
      <c r="AP37" s="291" t="s">
        <v>489</v>
      </c>
      <c r="AQ37" s="292">
        <v>666</v>
      </c>
      <c r="AR37" s="293" t="s">
        <v>489</v>
      </c>
    </row>
    <row r="38" spans="1:46" ht="27" customHeight="1" x14ac:dyDescent="0.2">
      <c r="A38" s="247"/>
      <c r="AK38" s="1120" t="s">
        <v>509</v>
      </c>
      <c r="AL38" s="1121"/>
      <c r="AM38" s="1121"/>
      <c r="AN38" s="1122"/>
      <c r="AO38" s="294" t="s">
        <v>489</v>
      </c>
      <c r="AP38" s="294" t="s">
        <v>489</v>
      </c>
      <c r="AQ38" s="295">
        <v>3</v>
      </c>
      <c r="AR38" s="283" t="s">
        <v>489</v>
      </c>
      <c r="AS38" s="290"/>
    </row>
    <row r="39" spans="1:46" ht="13" x14ac:dyDescent="0.2">
      <c r="A39" s="247"/>
      <c r="AK39" s="1120" t="s">
        <v>510</v>
      </c>
      <c r="AL39" s="1121"/>
      <c r="AM39" s="1121"/>
      <c r="AN39" s="1122"/>
      <c r="AO39" s="291">
        <v>-64086</v>
      </c>
      <c r="AP39" s="291">
        <v>-852</v>
      </c>
      <c r="AQ39" s="292">
        <v>-5822</v>
      </c>
      <c r="AR39" s="293">
        <v>-85.4</v>
      </c>
      <c r="AS39" s="290"/>
    </row>
    <row r="40" spans="1:46" ht="27" customHeight="1" x14ac:dyDescent="0.2">
      <c r="A40" s="247"/>
      <c r="AK40" s="1117" t="s">
        <v>511</v>
      </c>
      <c r="AL40" s="1118"/>
      <c r="AM40" s="1118"/>
      <c r="AN40" s="1119"/>
      <c r="AO40" s="291">
        <v>-6071764</v>
      </c>
      <c r="AP40" s="291">
        <v>-80766</v>
      </c>
      <c r="AQ40" s="292">
        <v>-26710</v>
      </c>
      <c r="AR40" s="293">
        <v>202.4</v>
      </c>
      <c r="AS40" s="290"/>
    </row>
    <row r="41" spans="1:46" ht="13" x14ac:dyDescent="0.2">
      <c r="A41" s="247"/>
      <c r="AK41" s="1123" t="s">
        <v>287</v>
      </c>
      <c r="AL41" s="1124"/>
      <c r="AM41" s="1124"/>
      <c r="AN41" s="1125"/>
      <c r="AO41" s="291">
        <v>2688216</v>
      </c>
      <c r="AP41" s="291">
        <v>35758</v>
      </c>
      <c r="AQ41" s="292">
        <v>11979</v>
      </c>
      <c r="AR41" s="293">
        <v>198.5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 x14ac:dyDescent="0.2">
      <c r="A50" s="247"/>
      <c r="AK50" s="305"/>
      <c r="AL50" s="306"/>
      <c r="AM50" s="1113"/>
      <c r="AN50" s="307" t="s">
        <v>515</v>
      </c>
      <c r="AO50" s="308" t="s">
        <v>516</v>
      </c>
      <c r="AP50" s="309" t="s">
        <v>517</v>
      </c>
      <c r="AQ50" s="310" t="s">
        <v>518</v>
      </c>
      <c r="AR50" s="311" t="s">
        <v>519</v>
      </c>
    </row>
    <row r="51" spans="1:44" ht="13" x14ac:dyDescent="0.2">
      <c r="A51" s="247"/>
      <c r="AK51" s="303" t="s">
        <v>520</v>
      </c>
      <c r="AL51" s="304"/>
      <c r="AM51" s="312">
        <v>5621754</v>
      </c>
      <c r="AN51" s="313">
        <v>70363</v>
      </c>
      <c r="AO51" s="314">
        <v>-3.2</v>
      </c>
      <c r="AP51" s="315">
        <v>45483</v>
      </c>
      <c r="AQ51" s="316">
        <v>-0.2</v>
      </c>
      <c r="AR51" s="317">
        <v>-3</v>
      </c>
    </row>
    <row r="52" spans="1:44" ht="13" x14ac:dyDescent="0.2">
      <c r="A52" s="247"/>
      <c r="AK52" s="318"/>
      <c r="AL52" s="319" t="s">
        <v>521</v>
      </c>
      <c r="AM52" s="320">
        <v>3193397</v>
      </c>
      <c r="AN52" s="321">
        <v>39969</v>
      </c>
      <c r="AO52" s="322">
        <v>-23.1</v>
      </c>
      <c r="AP52" s="323">
        <v>24241</v>
      </c>
      <c r="AQ52" s="324">
        <v>0.4</v>
      </c>
      <c r="AR52" s="325">
        <v>-23.5</v>
      </c>
    </row>
    <row r="53" spans="1:44" ht="13" x14ac:dyDescent="0.2">
      <c r="A53" s="247"/>
      <c r="AK53" s="303" t="s">
        <v>522</v>
      </c>
      <c r="AL53" s="304"/>
      <c r="AM53" s="312">
        <v>5203172</v>
      </c>
      <c r="AN53" s="313">
        <v>65971</v>
      </c>
      <c r="AO53" s="314">
        <v>-6.2</v>
      </c>
      <c r="AP53" s="315">
        <v>45945</v>
      </c>
      <c r="AQ53" s="316">
        <v>1</v>
      </c>
      <c r="AR53" s="317">
        <v>-7.2</v>
      </c>
    </row>
    <row r="54" spans="1:44" ht="13" x14ac:dyDescent="0.2">
      <c r="A54" s="247"/>
      <c r="AK54" s="318"/>
      <c r="AL54" s="319" t="s">
        <v>521</v>
      </c>
      <c r="AM54" s="320">
        <v>3561442</v>
      </c>
      <c r="AN54" s="321">
        <v>45156</v>
      </c>
      <c r="AO54" s="322">
        <v>13</v>
      </c>
      <c r="AP54" s="323">
        <v>25180</v>
      </c>
      <c r="AQ54" s="324">
        <v>3.9</v>
      </c>
      <c r="AR54" s="325">
        <v>9.1</v>
      </c>
    </row>
    <row r="55" spans="1:44" ht="13" x14ac:dyDescent="0.2">
      <c r="A55" s="247"/>
      <c r="AK55" s="303" t="s">
        <v>523</v>
      </c>
      <c r="AL55" s="304"/>
      <c r="AM55" s="312">
        <v>4532388</v>
      </c>
      <c r="AN55" s="313">
        <v>58288</v>
      </c>
      <c r="AO55" s="314">
        <v>-11.6</v>
      </c>
      <c r="AP55" s="315">
        <v>44475</v>
      </c>
      <c r="AQ55" s="316">
        <v>-3.2</v>
      </c>
      <c r="AR55" s="317">
        <v>-8.4</v>
      </c>
    </row>
    <row r="56" spans="1:44" ht="13" x14ac:dyDescent="0.2">
      <c r="A56" s="247"/>
      <c r="AK56" s="318"/>
      <c r="AL56" s="319" t="s">
        <v>521</v>
      </c>
      <c r="AM56" s="320">
        <v>2840527</v>
      </c>
      <c r="AN56" s="321">
        <v>36530</v>
      </c>
      <c r="AO56" s="322">
        <v>-19.100000000000001</v>
      </c>
      <c r="AP56" s="323">
        <v>24780</v>
      </c>
      <c r="AQ56" s="324">
        <v>-1.6</v>
      </c>
      <c r="AR56" s="325">
        <v>-17.5</v>
      </c>
    </row>
    <row r="57" spans="1:44" ht="13" x14ac:dyDescent="0.2">
      <c r="A57" s="247"/>
      <c r="AK57" s="303" t="s">
        <v>524</v>
      </c>
      <c r="AL57" s="304"/>
      <c r="AM57" s="312">
        <v>4222557</v>
      </c>
      <c r="AN57" s="313">
        <v>55143</v>
      </c>
      <c r="AO57" s="314">
        <v>-5.4</v>
      </c>
      <c r="AP57" s="315">
        <v>45982</v>
      </c>
      <c r="AQ57" s="316">
        <v>3.4</v>
      </c>
      <c r="AR57" s="317">
        <v>-8.8000000000000007</v>
      </c>
    </row>
    <row r="58" spans="1:44" ht="13" x14ac:dyDescent="0.2">
      <c r="A58" s="247"/>
      <c r="AK58" s="318"/>
      <c r="AL58" s="319" t="s">
        <v>521</v>
      </c>
      <c r="AM58" s="320">
        <v>2568472</v>
      </c>
      <c r="AN58" s="321">
        <v>33542</v>
      </c>
      <c r="AO58" s="322">
        <v>-8.1999999999999993</v>
      </c>
      <c r="AP58" s="323">
        <v>25583</v>
      </c>
      <c r="AQ58" s="324">
        <v>3.2</v>
      </c>
      <c r="AR58" s="325">
        <v>-11.4</v>
      </c>
    </row>
    <row r="59" spans="1:44" ht="13" x14ac:dyDescent="0.2">
      <c r="A59" s="247"/>
      <c r="AK59" s="303" t="s">
        <v>525</v>
      </c>
      <c r="AL59" s="304"/>
      <c r="AM59" s="312">
        <v>4136388</v>
      </c>
      <c r="AN59" s="313">
        <v>55022</v>
      </c>
      <c r="AO59" s="314">
        <v>-0.2</v>
      </c>
      <c r="AP59" s="315">
        <v>50538</v>
      </c>
      <c r="AQ59" s="316">
        <v>9.9</v>
      </c>
      <c r="AR59" s="317">
        <v>-10.1</v>
      </c>
    </row>
    <row r="60" spans="1:44" ht="13" x14ac:dyDescent="0.2">
      <c r="A60" s="247"/>
      <c r="AK60" s="318"/>
      <c r="AL60" s="319" t="s">
        <v>521</v>
      </c>
      <c r="AM60" s="320">
        <v>2694461</v>
      </c>
      <c r="AN60" s="321">
        <v>35842</v>
      </c>
      <c r="AO60" s="322">
        <v>6.9</v>
      </c>
      <c r="AP60" s="323">
        <v>29053</v>
      </c>
      <c r="AQ60" s="324">
        <v>13.6</v>
      </c>
      <c r="AR60" s="325">
        <v>-6.7</v>
      </c>
    </row>
    <row r="61" spans="1:44" ht="13" x14ac:dyDescent="0.2">
      <c r="A61" s="247"/>
      <c r="AK61" s="303" t="s">
        <v>526</v>
      </c>
      <c r="AL61" s="326"/>
      <c r="AM61" s="312">
        <v>4743252</v>
      </c>
      <c r="AN61" s="313">
        <v>60957</v>
      </c>
      <c r="AO61" s="314">
        <v>-5.3</v>
      </c>
      <c r="AP61" s="315">
        <v>46485</v>
      </c>
      <c r="AQ61" s="327">
        <v>2.2000000000000002</v>
      </c>
      <c r="AR61" s="317">
        <v>-7.5</v>
      </c>
    </row>
    <row r="62" spans="1:44" ht="13" x14ac:dyDescent="0.2">
      <c r="A62" s="247"/>
      <c r="AK62" s="318"/>
      <c r="AL62" s="319" t="s">
        <v>521</v>
      </c>
      <c r="AM62" s="320">
        <v>2971660</v>
      </c>
      <c r="AN62" s="321">
        <v>38208</v>
      </c>
      <c r="AO62" s="322">
        <v>-6.1</v>
      </c>
      <c r="AP62" s="323">
        <v>25767</v>
      </c>
      <c r="AQ62" s="324">
        <v>3.9</v>
      </c>
      <c r="AR62" s="325">
        <v>-10</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LNzroEP7ugksrklLXSnAiwtcwK1tItP6egOXZY5b3D8h7seZoq4iOepNHVlbICUn4BTltRpbK4DeS1o57hjAA==" saltValue="NHFFKJ9kjOMCEZ1Cq8c9N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3"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3yq6yXbeEu+RNUkDmCkq9p3sb9Vn/Tq0zvtNYSVsJt3Wl7POrU8tuxbnBQA5O3t+XLtfEedG+JIR6aAm0WeEWg==" saltValue="eq+d2ZmRV5tZIX7rOjsa+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jm9E5qbRxM9RIWJm7J+skWtC0EBzQo1bVRGU/LM03jibybd9AzzuYEI5wtD++/VpqVbOdpJ7wbvbZaIqRUpswg==" saltValue="sLV0cKTRZw2KLIkggdpZt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election activeCell="BJ54" sqref="BJ54"/>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19.22</v>
      </c>
      <c r="G47" s="12">
        <v>19.72</v>
      </c>
      <c r="H47" s="12">
        <v>21.96</v>
      </c>
      <c r="I47" s="12">
        <v>21.32</v>
      </c>
      <c r="J47" s="13">
        <v>22.34</v>
      </c>
    </row>
    <row r="48" spans="2:10" ht="57.75" customHeight="1" x14ac:dyDescent="0.2">
      <c r="B48" s="14"/>
      <c r="C48" s="1128" t="s">
        <v>4</v>
      </c>
      <c r="D48" s="1128"/>
      <c r="E48" s="1129"/>
      <c r="F48" s="15">
        <v>4.3600000000000003</v>
      </c>
      <c r="G48" s="16">
        <v>5.98</v>
      </c>
      <c r="H48" s="16">
        <v>3.84</v>
      </c>
      <c r="I48" s="16">
        <v>4.24</v>
      </c>
      <c r="J48" s="17">
        <v>4.76</v>
      </c>
    </row>
    <row r="49" spans="2:10" ht="57.75" customHeight="1" thickBot="1" x14ac:dyDescent="0.25">
      <c r="B49" s="18"/>
      <c r="C49" s="1130" t="s">
        <v>5</v>
      </c>
      <c r="D49" s="1130"/>
      <c r="E49" s="1131"/>
      <c r="F49" s="19">
        <v>1.01</v>
      </c>
      <c r="G49" s="20">
        <v>2.64</v>
      </c>
      <c r="H49" s="20" t="s">
        <v>533</v>
      </c>
      <c r="I49" s="20" t="s">
        <v>534</v>
      </c>
      <c r="J49" s="21">
        <v>1.37</v>
      </c>
    </row>
    <row r="50" spans="2:10" ht="13" x14ac:dyDescent="0.2"/>
  </sheetData>
  <sheetProtection algorithmName="SHA-512" hashValue="ZW9phPBdwdC00yYoeU6S2SaG0s8po7TZizyEIEOX8EkKdrdFRR1ULdZP8yA+wMgeo+dAB5w5YhNqu5cj7Ax91A==" saltValue="Ur1CnB3+ehSslONpRwk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Normal="100" zoomScaleSheetLayoutView="100" workbookViewId="0">
      <selection activeCell="BJ54" sqref="BJ54"/>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12.05</v>
      </c>
      <c r="G34" s="33">
        <v>11.73</v>
      </c>
      <c r="H34" s="33">
        <v>11.11</v>
      </c>
      <c r="I34" s="33">
        <v>10.3</v>
      </c>
      <c r="J34" s="34">
        <v>8.4</v>
      </c>
      <c r="K34" s="22"/>
      <c r="L34" s="22"/>
      <c r="M34" s="22"/>
      <c r="N34" s="22"/>
      <c r="O34" s="22"/>
      <c r="P34" s="22"/>
    </row>
    <row r="35" spans="1:16" ht="39" customHeight="1" x14ac:dyDescent="0.2">
      <c r="A35" s="22"/>
      <c r="B35" s="35"/>
      <c r="C35" s="1132" t="s">
        <v>536</v>
      </c>
      <c r="D35" s="1132"/>
      <c r="E35" s="1133"/>
      <c r="F35" s="36">
        <v>6.87</v>
      </c>
      <c r="G35" s="37">
        <v>7.36</v>
      </c>
      <c r="H35" s="37">
        <v>8.0500000000000007</v>
      </c>
      <c r="I35" s="37">
        <v>8.35</v>
      </c>
      <c r="J35" s="38">
        <v>7.12</v>
      </c>
      <c r="K35" s="22"/>
      <c r="L35" s="22"/>
      <c r="M35" s="22"/>
      <c r="N35" s="22"/>
      <c r="O35" s="22"/>
      <c r="P35" s="22"/>
    </row>
    <row r="36" spans="1:16" ht="39" customHeight="1" x14ac:dyDescent="0.2">
      <c r="A36" s="22"/>
      <c r="B36" s="35"/>
      <c r="C36" s="1132" t="s">
        <v>537</v>
      </c>
      <c r="D36" s="1132"/>
      <c r="E36" s="1133"/>
      <c r="F36" s="36">
        <v>4.21</v>
      </c>
      <c r="G36" s="37">
        <v>5.88</v>
      </c>
      <c r="H36" s="37">
        <v>3.71</v>
      </c>
      <c r="I36" s="37">
        <v>4.08</v>
      </c>
      <c r="J36" s="38">
        <v>4.66</v>
      </c>
      <c r="K36" s="22"/>
      <c r="L36" s="22"/>
      <c r="M36" s="22"/>
      <c r="N36" s="22"/>
      <c r="O36" s="22"/>
      <c r="P36" s="22"/>
    </row>
    <row r="37" spans="1:16" ht="39" customHeight="1" x14ac:dyDescent="0.2">
      <c r="A37" s="22"/>
      <c r="B37" s="35"/>
      <c r="C37" s="1132" t="s">
        <v>538</v>
      </c>
      <c r="D37" s="1132"/>
      <c r="E37" s="1133"/>
      <c r="F37" s="36">
        <v>1.76</v>
      </c>
      <c r="G37" s="37">
        <v>1.3</v>
      </c>
      <c r="H37" s="37">
        <v>1.99</v>
      </c>
      <c r="I37" s="37">
        <v>1.78</v>
      </c>
      <c r="J37" s="38">
        <v>1.72</v>
      </c>
      <c r="K37" s="22"/>
      <c r="L37" s="22"/>
      <c r="M37" s="22"/>
      <c r="N37" s="22"/>
      <c r="O37" s="22"/>
      <c r="P37" s="22"/>
    </row>
    <row r="38" spans="1:16" ht="39" customHeight="1" x14ac:dyDescent="0.2">
      <c r="A38" s="22"/>
      <c r="B38" s="35"/>
      <c r="C38" s="1132" t="s">
        <v>539</v>
      </c>
      <c r="D38" s="1132"/>
      <c r="E38" s="1133"/>
      <c r="F38" s="36">
        <v>0.42</v>
      </c>
      <c r="G38" s="37">
        <v>0.46</v>
      </c>
      <c r="H38" s="37">
        <v>0.32</v>
      </c>
      <c r="I38" s="37">
        <v>0.33</v>
      </c>
      <c r="J38" s="38">
        <v>0.24</v>
      </c>
      <c r="K38" s="22"/>
      <c r="L38" s="22"/>
      <c r="M38" s="22"/>
      <c r="N38" s="22"/>
      <c r="O38" s="22"/>
      <c r="P38" s="22"/>
    </row>
    <row r="39" spans="1:16" ht="39" customHeight="1" x14ac:dyDescent="0.2">
      <c r="A39" s="22"/>
      <c r="B39" s="35"/>
      <c r="C39" s="1132" t="s">
        <v>540</v>
      </c>
      <c r="D39" s="1132"/>
      <c r="E39" s="1133"/>
      <c r="F39" s="36">
        <v>0.1</v>
      </c>
      <c r="G39" s="37">
        <v>0.1</v>
      </c>
      <c r="H39" s="37">
        <v>0.11</v>
      </c>
      <c r="I39" s="37">
        <v>0.11</v>
      </c>
      <c r="J39" s="38">
        <v>0.14000000000000001</v>
      </c>
      <c r="K39" s="22"/>
      <c r="L39" s="22"/>
      <c r="M39" s="22"/>
      <c r="N39" s="22"/>
      <c r="O39" s="22"/>
      <c r="P39" s="22"/>
    </row>
    <row r="40" spans="1:16" ht="39" customHeight="1" x14ac:dyDescent="0.2">
      <c r="A40" s="22"/>
      <c r="B40" s="35"/>
      <c r="C40" s="1132" t="s">
        <v>541</v>
      </c>
      <c r="D40" s="1132"/>
      <c r="E40" s="1133"/>
      <c r="F40" s="36">
        <v>0.13</v>
      </c>
      <c r="G40" s="37">
        <v>0.06</v>
      </c>
      <c r="H40" s="37">
        <v>0.1</v>
      </c>
      <c r="I40" s="37">
        <v>0.14000000000000001</v>
      </c>
      <c r="J40" s="38">
        <v>0.08</v>
      </c>
      <c r="K40" s="22"/>
      <c r="L40" s="22"/>
      <c r="M40" s="22"/>
      <c r="N40" s="22"/>
      <c r="O40" s="22"/>
      <c r="P40" s="22"/>
    </row>
    <row r="41" spans="1:16" ht="39" customHeight="1" x14ac:dyDescent="0.2">
      <c r="A41" s="22"/>
      <c r="B41" s="35"/>
      <c r="C41" s="1132" t="s">
        <v>542</v>
      </c>
      <c r="D41" s="1132"/>
      <c r="E41" s="1133"/>
      <c r="F41" s="36">
        <v>0.04</v>
      </c>
      <c r="G41" s="37">
        <v>0.02</v>
      </c>
      <c r="H41" s="37">
        <v>0.02</v>
      </c>
      <c r="I41" s="37">
        <v>0.01</v>
      </c>
      <c r="J41" s="38">
        <v>0.03</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0.03</v>
      </c>
      <c r="G43" s="42">
        <v>0.05</v>
      </c>
      <c r="H43" s="42">
        <v>0.03</v>
      </c>
      <c r="I43" s="42">
        <v>0.03</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jAIAUfhY9hZndetQJMPt6cR75mcI8M7AfLjpgscJsOwQc1KCATYOLb4QUDXCScuKIOK0g3m4v7DEuVpu8Sio9w==" saltValue="kksgoSb30CeWh+4h+6rb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6539</v>
      </c>
      <c r="L45" s="58">
        <v>6624</v>
      </c>
      <c r="M45" s="58">
        <v>6350</v>
      </c>
      <c r="N45" s="58">
        <v>6066</v>
      </c>
      <c r="O45" s="59">
        <v>5666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v>20</v>
      </c>
      <c r="L47" s="62">
        <v>10</v>
      </c>
      <c r="M47" s="62" t="s">
        <v>489</v>
      </c>
      <c r="N47" s="62" t="s">
        <v>489</v>
      </c>
      <c r="O47" s="63">
        <v>2</v>
      </c>
      <c r="P47" s="46"/>
      <c r="Q47" s="46"/>
      <c r="R47" s="46"/>
      <c r="S47" s="46"/>
      <c r="T47" s="46"/>
      <c r="U47" s="46"/>
    </row>
    <row r="48" spans="1:21" ht="30.75" customHeight="1" x14ac:dyDescent="0.2">
      <c r="A48" s="46"/>
      <c r="B48" s="1140"/>
      <c r="C48" s="1141"/>
      <c r="D48" s="60"/>
      <c r="E48" s="1146" t="s">
        <v>13</v>
      </c>
      <c r="F48" s="1146"/>
      <c r="G48" s="1146"/>
      <c r="H48" s="1146"/>
      <c r="I48" s="1146"/>
      <c r="J48" s="1147"/>
      <c r="K48" s="61">
        <v>2808</v>
      </c>
      <c r="L48" s="62">
        <v>2710</v>
      </c>
      <c r="M48" s="62">
        <v>2687</v>
      </c>
      <c r="N48" s="62">
        <v>2690</v>
      </c>
      <c r="O48" s="63">
        <v>2345</v>
      </c>
      <c r="P48" s="46"/>
      <c r="Q48" s="46"/>
      <c r="R48" s="46"/>
      <c r="S48" s="46"/>
      <c r="T48" s="46"/>
      <c r="U48" s="46"/>
    </row>
    <row r="49" spans="1:21" ht="30.75" customHeight="1" x14ac:dyDescent="0.2">
      <c r="A49" s="46"/>
      <c r="B49" s="1140"/>
      <c r="C49" s="1141"/>
      <c r="D49" s="60"/>
      <c r="E49" s="1146" t="s">
        <v>14</v>
      </c>
      <c r="F49" s="1146"/>
      <c r="G49" s="1146"/>
      <c r="H49" s="1146"/>
      <c r="I49" s="1146"/>
      <c r="J49" s="1147"/>
      <c r="K49" s="61">
        <v>908</v>
      </c>
      <c r="L49" s="62">
        <v>872</v>
      </c>
      <c r="M49" s="62">
        <v>853</v>
      </c>
      <c r="N49" s="62">
        <v>852</v>
      </c>
      <c r="O49" s="63">
        <v>812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7287</v>
      </c>
      <c r="L52" s="62">
        <v>7229</v>
      </c>
      <c r="M52" s="62">
        <v>6861</v>
      </c>
      <c r="N52" s="62">
        <v>6720</v>
      </c>
      <c r="O52" s="63">
        <v>6135</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2988</v>
      </c>
      <c r="L53" s="67">
        <v>2987</v>
      </c>
      <c r="M53" s="67">
        <v>3029</v>
      </c>
      <c r="N53" s="67">
        <v>2888</v>
      </c>
      <c r="O53" s="68">
        <v>2690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v>10</v>
      </c>
      <c r="O59" s="86">
        <v>20</v>
      </c>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sBvK6sM3DuM2CgAmK37sH4IfqBdpvqqXR+5hcSNU6ugUgLYt8LbBKl4DIrqlWuaIpiT2Hxi+sVm9YAWlBW29Q==" saltValue="VcijkXPbZurWKfDVUwa95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election activeCell="BJ54" sqref="BJ54"/>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49041</v>
      </c>
      <c r="J41" s="331">
        <v>46256</v>
      </c>
      <c r="K41" s="331">
        <v>43018</v>
      </c>
      <c r="L41" s="331">
        <v>39127</v>
      </c>
      <c r="M41" s="332">
        <v>35966</v>
      </c>
    </row>
    <row r="42" spans="2:13" ht="27.75" customHeight="1" x14ac:dyDescent="0.2">
      <c r="B42" s="1171"/>
      <c r="C42" s="1172"/>
      <c r="D42" s="104"/>
      <c r="E42" s="1177" t="s">
        <v>32</v>
      </c>
      <c r="F42" s="1177"/>
      <c r="G42" s="1177"/>
      <c r="H42" s="1178"/>
      <c r="I42" s="333" t="s">
        <v>489</v>
      </c>
      <c r="J42" s="334" t="s">
        <v>489</v>
      </c>
      <c r="K42" s="334" t="s">
        <v>489</v>
      </c>
      <c r="L42" s="334" t="s">
        <v>489</v>
      </c>
      <c r="M42" s="335" t="s">
        <v>489</v>
      </c>
    </row>
    <row r="43" spans="2:13" ht="27.75" customHeight="1" x14ac:dyDescent="0.2">
      <c r="B43" s="1171"/>
      <c r="C43" s="1172"/>
      <c r="D43" s="104"/>
      <c r="E43" s="1177" t="s">
        <v>33</v>
      </c>
      <c r="F43" s="1177"/>
      <c r="G43" s="1177"/>
      <c r="H43" s="1178"/>
      <c r="I43" s="333">
        <v>38596</v>
      </c>
      <c r="J43" s="334">
        <v>37932</v>
      </c>
      <c r="K43" s="334">
        <v>36035</v>
      </c>
      <c r="L43" s="334">
        <v>33142</v>
      </c>
      <c r="M43" s="335">
        <v>30678</v>
      </c>
    </row>
    <row r="44" spans="2:13" ht="27.75" customHeight="1" x14ac:dyDescent="0.2">
      <c r="B44" s="1171"/>
      <c r="C44" s="1172"/>
      <c r="D44" s="104"/>
      <c r="E44" s="1177" t="s">
        <v>34</v>
      </c>
      <c r="F44" s="1177"/>
      <c r="G44" s="1177"/>
      <c r="H44" s="1178"/>
      <c r="I44" s="333">
        <v>10371</v>
      </c>
      <c r="J44" s="334">
        <v>9515</v>
      </c>
      <c r="K44" s="334">
        <v>9343</v>
      </c>
      <c r="L44" s="334">
        <v>9820</v>
      </c>
      <c r="M44" s="335">
        <v>9169</v>
      </c>
    </row>
    <row r="45" spans="2:13" ht="27.75" customHeight="1" x14ac:dyDescent="0.2">
      <c r="B45" s="1171"/>
      <c r="C45" s="1172"/>
      <c r="D45" s="104"/>
      <c r="E45" s="1177" t="s">
        <v>35</v>
      </c>
      <c r="F45" s="1177"/>
      <c r="G45" s="1177"/>
      <c r="H45" s="1178"/>
      <c r="I45" s="333">
        <v>6099</v>
      </c>
      <c r="J45" s="334">
        <v>5722</v>
      </c>
      <c r="K45" s="334">
        <v>5806</v>
      </c>
      <c r="L45" s="334">
        <v>5485</v>
      </c>
      <c r="M45" s="335">
        <v>5429</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18547</v>
      </c>
      <c r="J50" s="334">
        <v>19226</v>
      </c>
      <c r="K50" s="334">
        <v>20398</v>
      </c>
      <c r="L50" s="334">
        <v>20853</v>
      </c>
      <c r="M50" s="335">
        <v>21535</v>
      </c>
    </row>
    <row r="51" spans="2:13" ht="27.75" customHeight="1" x14ac:dyDescent="0.2">
      <c r="B51" s="1171"/>
      <c r="C51" s="1172"/>
      <c r="D51" s="104"/>
      <c r="E51" s="1177" t="s">
        <v>42</v>
      </c>
      <c r="F51" s="1177"/>
      <c r="G51" s="1177"/>
      <c r="H51" s="1178"/>
      <c r="I51" s="333">
        <v>777</v>
      </c>
      <c r="J51" s="334">
        <v>664</v>
      </c>
      <c r="K51" s="334">
        <v>557</v>
      </c>
      <c r="L51" s="334">
        <v>456</v>
      </c>
      <c r="M51" s="335">
        <v>392</v>
      </c>
    </row>
    <row r="52" spans="2:13" ht="27.75" customHeight="1" x14ac:dyDescent="0.2">
      <c r="B52" s="1173"/>
      <c r="C52" s="1174"/>
      <c r="D52" s="104"/>
      <c r="E52" s="1177" t="s">
        <v>43</v>
      </c>
      <c r="F52" s="1177"/>
      <c r="G52" s="1177"/>
      <c r="H52" s="1178"/>
      <c r="I52" s="333">
        <v>70516</v>
      </c>
      <c r="J52" s="334">
        <v>67569</v>
      </c>
      <c r="K52" s="334">
        <v>63968</v>
      </c>
      <c r="L52" s="334">
        <v>60566</v>
      </c>
      <c r="M52" s="335">
        <v>56345</v>
      </c>
    </row>
    <row r="53" spans="2:13" ht="27.75" customHeight="1" thickBot="1" x14ac:dyDescent="0.25">
      <c r="B53" s="1184" t="s">
        <v>19</v>
      </c>
      <c r="C53" s="1185"/>
      <c r="D53" s="108"/>
      <c r="E53" s="1186" t="s">
        <v>44</v>
      </c>
      <c r="F53" s="1186"/>
      <c r="G53" s="1186"/>
      <c r="H53" s="1187"/>
      <c r="I53" s="336">
        <v>14266</v>
      </c>
      <c r="J53" s="337">
        <v>11965</v>
      </c>
      <c r="K53" s="337">
        <v>9279</v>
      </c>
      <c r="L53" s="337">
        <v>5699</v>
      </c>
      <c r="M53" s="338">
        <v>2969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FwwGCqxfphZRUExAJINZ2p5hQ267H8iOYPIni9tCF45+a663cL7hGiXJFfhP0dA83I1fyP4E37H0CsKWzKxow==" saltValue="d9cxNhHyNAZkU/FOeP4X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activeCell="BJ54" sqref="BJ54"/>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6038</v>
      </c>
      <c r="G55" s="339">
        <v>5867</v>
      </c>
      <c r="H55" s="340">
        <v>6102</v>
      </c>
    </row>
    <row r="56" spans="2:8" ht="52.5" customHeight="1" x14ac:dyDescent="0.2">
      <c r="B56" s="120"/>
      <c r="C56" s="1198" t="s">
        <v>47</v>
      </c>
      <c r="D56" s="1198"/>
      <c r="E56" s="1199"/>
      <c r="F56" s="341">
        <v>2911</v>
      </c>
      <c r="G56" s="341">
        <v>3435</v>
      </c>
      <c r="H56" s="342">
        <v>3984</v>
      </c>
    </row>
    <row r="57" spans="2:8" ht="53.25" customHeight="1" x14ac:dyDescent="0.2">
      <c r="B57" s="120"/>
      <c r="C57" s="1200" t="s">
        <v>48</v>
      </c>
      <c r="D57" s="1200"/>
      <c r="E57" s="1201"/>
      <c r="F57" s="343">
        <v>13371</v>
      </c>
      <c r="G57" s="343">
        <v>13459</v>
      </c>
      <c r="H57" s="344">
        <v>13586</v>
      </c>
    </row>
    <row r="58" spans="2:8" ht="45.75" customHeight="1" x14ac:dyDescent="0.2">
      <c r="B58" s="121"/>
      <c r="C58" s="1188" t="s">
        <v>568</v>
      </c>
      <c r="D58" s="1189"/>
      <c r="E58" s="1190"/>
      <c r="F58" s="345">
        <v>7179</v>
      </c>
      <c r="G58" s="345">
        <v>7147</v>
      </c>
      <c r="H58" s="346">
        <v>7107</v>
      </c>
    </row>
    <row r="59" spans="2:8" ht="45.75" customHeight="1" x14ac:dyDescent="0.2">
      <c r="B59" s="121"/>
      <c r="C59" s="1188" t="s">
        <v>569</v>
      </c>
      <c r="D59" s="1189"/>
      <c r="E59" s="1190"/>
      <c r="F59" s="345">
        <v>4182</v>
      </c>
      <c r="G59" s="345">
        <v>4274</v>
      </c>
      <c r="H59" s="346">
        <v>4502</v>
      </c>
    </row>
    <row r="60" spans="2:8" ht="45.75" customHeight="1" x14ac:dyDescent="0.2">
      <c r="B60" s="121"/>
      <c r="C60" s="1188" t="s">
        <v>570</v>
      </c>
      <c r="D60" s="1189"/>
      <c r="E60" s="1190"/>
      <c r="F60" s="345">
        <v>1171</v>
      </c>
      <c r="G60" s="345">
        <v>1171</v>
      </c>
      <c r="H60" s="346">
        <v>1064</v>
      </c>
    </row>
    <row r="61" spans="2:8" ht="45.75" customHeight="1" x14ac:dyDescent="0.2">
      <c r="B61" s="121"/>
      <c r="C61" s="1188" t="s">
        <v>571</v>
      </c>
      <c r="D61" s="1189"/>
      <c r="E61" s="1190"/>
      <c r="F61" s="345">
        <v>493</v>
      </c>
      <c r="G61" s="345">
        <v>493</v>
      </c>
      <c r="H61" s="346">
        <v>494</v>
      </c>
    </row>
    <row r="62" spans="2:8" ht="45.75" customHeight="1" thickBot="1" x14ac:dyDescent="0.25">
      <c r="B62" s="122"/>
      <c r="C62" s="1191" t="s">
        <v>572</v>
      </c>
      <c r="D62" s="1192"/>
      <c r="E62" s="1193"/>
      <c r="F62" s="347">
        <v>81</v>
      </c>
      <c r="G62" s="347">
        <v>115</v>
      </c>
      <c r="H62" s="348">
        <v>168</v>
      </c>
    </row>
    <row r="63" spans="2:8" ht="52.5" customHeight="1" thickBot="1" x14ac:dyDescent="0.25">
      <c r="B63" s="123"/>
      <c r="C63" s="1194" t="s">
        <v>49</v>
      </c>
      <c r="D63" s="1194"/>
      <c r="E63" s="1195"/>
      <c r="F63" s="349">
        <v>22321</v>
      </c>
      <c r="G63" s="349">
        <v>22761</v>
      </c>
      <c r="H63" s="350">
        <v>23673</v>
      </c>
    </row>
    <row r="64" spans="2:8" ht="13" x14ac:dyDescent="0.2"/>
  </sheetData>
  <sheetProtection algorithmName="SHA-512" hashValue="IauMaaydpsunAcehPAviOb2Yq7yBRCOC2LX9SqI0U9YVwU8c4IrrXPGyawo1L3i2qBPtQz6Eez+I5ExcQLFXhA==" saltValue="06Py5JIQpy2yW5882Hvx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4D68-B2EB-4E48-9B55-3C12A90FAB76}">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577</v>
      </c>
      <c r="AO51" s="1230"/>
      <c r="AP51" s="1230"/>
      <c r="AQ51" s="1230"/>
      <c r="AR51" s="1230"/>
      <c r="AS51" s="1230"/>
      <c r="AT51" s="1230"/>
      <c r="AU51" s="1230"/>
      <c r="AV51" s="1230"/>
      <c r="AW51" s="1230"/>
      <c r="AX51" s="1230"/>
      <c r="AY51" s="1230"/>
      <c r="AZ51" s="1230"/>
      <c r="BA51" s="1230"/>
      <c r="BB51" s="1230" t="s">
        <v>578</v>
      </c>
      <c r="BC51" s="1230"/>
      <c r="BD51" s="1230"/>
      <c r="BE51" s="1230"/>
      <c r="BF51" s="1230"/>
      <c r="BG51" s="1230"/>
      <c r="BH51" s="1230"/>
      <c r="BI51" s="1230"/>
      <c r="BJ51" s="1230"/>
      <c r="BK51" s="1230"/>
      <c r="BL51" s="1230"/>
      <c r="BM51" s="1230"/>
      <c r="BN51" s="1230"/>
      <c r="BO51" s="1230"/>
      <c r="BP51" s="1231">
        <v>69.3</v>
      </c>
      <c r="BQ51" s="1231"/>
      <c r="BR51" s="1231"/>
      <c r="BS51" s="1231"/>
      <c r="BT51" s="1231"/>
      <c r="BU51" s="1231"/>
      <c r="BV51" s="1231"/>
      <c r="BW51" s="1231"/>
      <c r="BX51" s="1231">
        <v>56.2</v>
      </c>
      <c r="BY51" s="1231"/>
      <c r="BZ51" s="1231"/>
      <c r="CA51" s="1231"/>
      <c r="CB51" s="1231"/>
      <c r="CC51" s="1231"/>
      <c r="CD51" s="1231"/>
      <c r="CE51" s="1231"/>
      <c r="CF51" s="1231">
        <v>44.7</v>
      </c>
      <c r="CG51" s="1231"/>
      <c r="CH51" s="1231"/>
      <c r="CI51" s="1231"/>
      <c r="CJ51" s="1231"/>
      <c r="CK51" s="1231"/>
      <c r="CL51" s="1231"/>
      <c r="CM51" s="1231"/>
      <c r="CN51" s="1231">
        <v>27.2</v>
      </c>
      <c r="CO51" s="1231"/>
      <c r="CP51" s="1231"/>
      <c r="CQ51" s="1231"/>
      <c r="CR51" s="1231"/>
      <c r="CS51" s="1231"/>
      <c r="CT51" s="1231"/>
      <c r="CU51" s="1231"/>
      <c r="CV51" s="1231">
        <v>13.9</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579</v>
      </c>
      <c r="BC53" s="1230"/>
      <c r="BD53" s="1230"/>
      <c r="BE53" s="1230"/>
      <c r="BF53" s="1230"/>
      <c r="BG53" s="1230"/>
      <c r="BH53" s="1230"/>
      <c r="BI53" s="1230"/>
      <c r="BJ53" s="1230"/>
      <c r="BK53" s="1230"/>
      <c r="BL53" s="1230"/>
      <c r="BM53" s="1230"/>
      <c r="BN53" s="1230"/>
      <c r="BO53" s="1230"/>
      <c r="BP53" s="1231">
        <v>66.400000000000006</v>
      </c>
      <c r="BQ53" s="1231"/>
      <c r="BR53" s="1231"/>
      <c r="BS53" s="1231"/>
      <c r="BT53" s="1231"/>
      <c r="BU53" s="1231"/>
      <c r="BV53" s="1231"/>
      <c r="BW53" s="1231"/>
      <c r="BX53" s="1231">
        <v>67.8</v>
      </c>
      <c r="BY53" s="1231"/>
      <c r="BZ53" s="1231"/>
      <c r="CA53" s="1231"/>
      <c r="CB53" s="1231"/>
      <c r="CC53" s="1231"/>
      <c r="CD53" s="1231"/>
      <c r="CE53" s="1231"/>
      <c r="CF53" s="1231">
        <v>69.2</v>
      </c>
      <c r="CG53" s="1231"/>
      <c r="CH53" s="1231"/>
      <c r="CI53" s="1231"/>
      <c r="CJ53" s="1231"/>
      <c r="CK53" s="1231"/>
      <c r="CL53" s="1231"/>
      <c r="CM53" s="1231"/>
      <c r="CN53" s="1231">
        <v>70.599999999999994</v>
      </c>
      <c r="CO53" s="1231"/>
      <c r="CP53" s="1231"/>
      <c r="CQ53" s="1231"/>
      <c r="CR53" s="1231"/>
      <c r="CS53" s="1231"/>
      <c r="CT53" s="1231"/>
      <c r="CU53" s="1231"/>
      <c r="CV53" s="1231">
        <v>71.900000000000006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580</v>
      </c>
      <c r="AO55" s="1226"/>
      <c r="AP55" s="1226"/>
      <c r="AQ55" s="1226"/>
      <c r="AR55" s="1226"/>
      <c r="AS55" s="1226"/>
      <c r="AT55" s="1226"/>
      <c r="AU55" s="1226"/>
      <c r="AV55" s="1226"/>
      <c r="AW55" s="1226"/>
      <c r="AX55" s="1226"/>
      <c r="AY55" s="1226"/>
      <c r="AZ55" s="1226"/>
      <c r="BA55" s="1226"/>
      <c r="BB55" s="1230" t="s">
        <v>578</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579</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581</v>
      </c>
    </row>
    <row r="64" spans="1:109" ht="13" x14ac:dyDescent="0.2">
      <c r="B64" s="247"/>
      <c r="G64" s="1208"/>
      <c r="I64" s="1240"/>
      <c r="J64" s="1240"/>
      <c r="K64" s="1240"/>
      <c r="L64" s="1240"/>
      <c r="M64" s="1240"/>
      <c r="N64" s="1241"/>
      <c r="AM64" s="1208"/>
      <c r="AN64" s="1208" t="s">
        <v>574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577</v>
      </c>
      <c r="AO73" s="1230"/>
      <c r="AP73" s="1230"/>
      <c r="AQ73" s="1230"/>
      <c r="AR73" s="1230"/>
      <c r="AS73" s="1230"/>
      <c r="AT73" s="1230"/>
      <c r="AU73" s="1230"/>
      <c r="AV73" s="1230"/>
      <c r="AW73" s="1230"/>
      <c r="AX73" s="1230"/>
      <c r="AY73" s="1230"/>
      <c r="AZ73" s="1230"/>
      <c r="BA73" s="1230"/>
      <c r="BB73" s="1230" t="s">
        <v>578</v>
      </c>
      <c r="BC73" s="1230"/>
      <c r="BD73" s="1230"/>
      <c r="BE73" s="1230"/>
      <c r="BF73" s="1230"/>
      <c r="BG73" s="1230"/>
      <c r="BH73" s="1230"/>
      <c r="BI73" s="1230"/>
      <c r="BJ73" s="1230"/>
      <c r="BK73" s="1230"/>
      <c r="BL73" s="1230"/>
      <c r="BM73" s="1230"/>
      <c r="BN73" s="1230"/>
      <c r="BO73" s="1230"/>
      <c r="BP73" s="1231">
        <v>69.3</v>
      </c>
      <c r="BQ73" s="1231"/>
      <c r="BR73" s="1231"/>
      <c r="BS73" s="1231"/>
      <c r="BT73" s="1231"/>
      <c r="BU73" s="1231"/>
      <c r="BV73" s="1231"/>
      <c r="BW73" s="1231"/>
      <c r="BX73" s="1231">
        <v>56.2</v>
      </c>
      <c r="BY73" s="1231"/>
      <c r="BZ73" s="1231"/>
      <c r="CA73" s="1231"/>
      <c r="CB73" s="1231"/>
      <c r="CC73" s="1231"/>
      <c r="CD73" s="1231"/>
      <c r="CE73" s="1231"/>
      <c r="CF73" s="1231">
        <v>44.7</v>
      </c>
      <c r="CG73" s="1231"/>
      <c r="CH73" s="1231"/>
      <c r="CI73" s="1231"/>
      <c r="CJ73" s="1231"/>
      <c r="CK73" s="1231"/>
      <c r="CL73" s="1231"/>
      <c r="CM73" s="1231"/>
      <c r="CN73" s="1231">
        <v>27.2</v>
      </c>
      <c r="CO73" s="1231"/>
      <c r="CP73" s="1231"/>
      <c r="CQ73" s="1231"/>
      <c r="CR73" s="1231"/>
      <c r="CS73" s="1231"/>
      <c r="CT73" s="1231"/>
      <c r="CU73" s="1231"/>
      <c r="CV73" s="1231">
        <v>13.9</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583</v>
      </c>
      <c r="BC75" s="1230"/>
      <c r="BD75" s="1230"/>
      <c r="BE75" s="1230"/>
      <c r="BF75" s="1230"/>
      <c r="BG75" s="1230"/>
      <c r="BH75" s="1230"/>
      <c r="BI75" s="1230"/>
      <c r="BJ75" s="1230"/>
      <c r="BK75" s="1230"/>
      <c r="BL75" s="1230"/>
      <c r="BM75" s="1230"/>
      <c r="BN75" s="1230"/>
      <c r="BO75" s="1230"/>
      <c r="BP75" s="1231">
        <v>13.8</v>
      </c>
      <c r="BQ75" s="1231"/>
      <c r="BR75" s="1231"/>
      <c r="BS75" s="1231"/>
      <c r="BT75" s="1231"/>
      <c r="BU75" s="1231"/>
      <c r="BV75" s="1231"/>
      <c r="BW75" s="1231"/>
      <c r="BX75" s="1231">
        <v>14.1</v>
      </c>
      <c r="BY75" s="1231"/>
      <c r="BZ75" s="1231"/>
      <c r="CA75" s="1231"/>
      <c r="CB75" s="1231"/>
      <c r="CC75" s="1231"/>
      <c r="CD75" s="1231"/>
      <c r="CE75" s="1231"/>
      <c r="CF75" s="1231">
        <v>14.3</v>
      </c>
      <c r="CG75" s="1231"/>
      <c r="CH75" s="1231"/>
      <c r="CI75" s="1231"/>
      <c r="CJ75" s="1231"/>
      <c r="CK75" s="1231"/>
      <c r="CL75" s="1231"/>
      <c r="CM75" s="1231"/>
      <c r="CN75" s="1231">
        <v>14.1</v>
      </c>
      <c r="CO75" s="1231"/>
      <c r="CP75" s="1231"/>
      <c r="CQ75" s="1231"/>
      <c r="CR75" s="1231"/>
      <c r="CS75" s="1231"/>
      <c r="CT75" s="1231"/>
      <c r="CU75" s="1231"/>
      <c r="CV75" s="1231">
        <v>13.6</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580</v>
      </c>
      <c r="AO77" s="1226"/>
      <c r="AP77" s="1226"/>
      <c r="AQ77" s="1226"/>
      <c r="AR77" s="1226"/>
      <c r="AS77" s="1226"/>
      <c r="AT77" s="1226"/>
      <c r="AU77" s="1226"/>
      <c r="AV77" s="1226"/>
      <c r="AW77" s="1226"/>
      <c r="AX77" s="1226"/>
      <c r="AY77" s="1226"/>
      <c r="AZ77" s="1226"/>
      <c r="BA77" s="1226"/>
      <c r="BB77" s="1230" t="s">
        <v>578</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583</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4QLaZuqO5hj5dy8tbvAR2y7+bvfG5qhe/uNzdbu+CW6hGfhNfaGj2PB1gU2OhWSL4rx/fPmXaHCrbcIrIFGNcw==" saltValue="R+bYctEGsA7dW+Vv01rW3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6412A-0425-4C16-94F4-538DDD17E23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UdKd0XegjBpcmwiQiuLDkf5W3Et4vdBfDah94JBD5h5goFPdlLWwjhJFxFi0x0rBoTEes5bSDCwTdQhydfqw7w==" saltValue="F+iEiscDnRDO/U8mdVUlJ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8485-A102-4D93-957B-D936E69A61E6}">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6n/pmoAoLUW99nWd3Pb+6hrj8GzER2UqOk2JoXh48Abv99Aa3GULzyqAL665OE5An9dbDtnuPGu9h1+8n6/x4w==" saltValue="JbANPVjqdE389nU4CfmH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70363</v>
      </c>
      <c r="E3" s="142"/>
      <c r="F3" s="143">
        <v>45483</v>
      </c>
      <c r="G3" s="144"/>
      <c r="H3" s="145"/>
    </row>
    <row r="4" spans="1:8" x14ac:dyDescent="0.2">
      <c r="A4" s="146"/>
      <c r="B4" s="147"/>
      <c r="C4" s="148"/>
      <c r="D4" s="149">
        <v>39969</v>
      </c>
      <c r="E4" s="150"/>
      <c r="F4" s="151">
        <v>24241</v>
      </c>
      <c r="G4" s="152"/>
      <c r="H4" s="153"/>
    </row>
    <row r="5" spans="1:8" x14ac:dyDescent="0.2">
      <c r="A5" s="134" t="s">
        <v>522</v>
      </c>
      <c r="B5" s="139"/>
      <c r="C5" s="140"/>
      <c r="D5" s="141">
        <v>65971</v>
      </c>
      <c r="E5" s="142"/>
      <c r="F5" s="143">
        <v>45945</v>
      </c>
      <c r="G5" s="144"/>
      <c r="H5" s="145"/>
    </row>
    <row r="6" spans="1:8" x14ac:dyDescent="0.2">
      <c r="A6" s="146"/>
      <c r="B6" s="147"/>
      <c r="C6" s="148"/>
      <c r="D6" s="149">
        <v>45156</v>
      </c>
      <c r="E6" s="150"/>
      <c r="F6" s="151">
        <v>25180</v>
      </c>
      <c r="G6" s="152"/>
      <c r="H6" s="153"/>
    </row>
    <row r="7" spans="1:8" x14ac:dyDescent="0.2">
      <c r="A7" s="134" t="s">
        <v>523</v>
      </c>
      <c r="B7" s="139"/>
      <c r="C7" s="140"/>
      <c r="D7" s="141">
        <v>58288</v>
      </c>
      <c r="E7" s="142"/>
      <c r="F7" s="143">
        <v>44475</v>
      </c>
      <c r="G7" s="144"/>
      <c r="H7" s="145"/>
    </row>
    <row r="8" spans="1:8" x14ac:dyDescent="0.2">
      <c r="A8" s="146"/>
      <c r="B8" s="147"/>
      <c r="C8" s="148"/>
      <c r="D8" s="149">
        <v>36530</v>
      </c>
      <c r="E8" s="150"/>
      <c r="F8" s="151">
        <v>24780</v>
      </c>
      <c r="G8" s="152"/>
      <c r="H8" s="153"/>
    </row>
    <row r="9" spans="1:8" x14ac:dyDescent="0.2">
      <c r="A9" s="134" t="s">
        <v>524</v>
      </c>
      <c r="B9" s="139"/>
      <c r="C9" s="140"/>
      <c r="D9" s="141">
        <v>55143</v>
      </c>
      <c r="E9" s="142"/>
      <c r="F9" s="143">
        <v>45982</v>
      </c>
      <c r="G9" s="144"/>
      <c r="H9" s="145"/>
    </row>
    <row r="10" spans="1:8" x14ac:dyDescent="0.2">
      <c r="A10" s="146"/>
      <c r="B10" s="147"/>
      <c r="C10" s="148"/>
      <c r="D10" s="149">
        <v>33542</v>
      </c>
      <c r="E10" s="150"/>
      <c r="F10" s="151">
        <v>25583</v>
      </c>
      <c r="G10" s="152"/>
      <c r="H10" s="153"/>
    </row>
    <row r="11" spans="1:8" x14ac:dyDescent="0.2">
      <c r="A11" s="134" t="s">
        <v>525</v>
      </c>
      <c r="B11" s="139"/>
      <c r="C11" s="140"/>
      <c r="D11" s="141">
        <v>55022</v>
      </c>
      <c r="E11" s="142"/>
      <c r="F11" s="143">
        <v>50538</v>
      </c>
      <c r="G11" s="144"/>
      <c r="H11" s="145"/>
    </row>
    <row r="12" spans="1:8" x14ac:dyDescent="0.2">
      <c r="A12" s="146"/>
      <c r="B12" s="147"/>
      <c r="C12" s="154"/>
      <c r="D12" s="149">
        <v>35842</v>
      </c>
      <c r="E12" s="150"/>
      <c r="F12" s="151">
        <v>29053</v>
      </c>
      <c r="G12" s="152"/>
      <c r="H12" s="153"/>
    </row>
    <row r="13" spans="1:8" x14ac:dyDescent="0.2">
      <c r="A13" s="134"/>
      <c r="B13" s="139"/>
      <c r="C13" s="140"/>
      <c r="D13" s="141">
        <v>60957</v>
      </c>
      <c r="E13" s="142"/>
      <c r="F13" s="143">
        <v>46485</v>
      </c>
      <c r="G13" s="155"/>
      <c r="H13" s="145"/>
    </row>
    <row r="14" spans="1:8" x14ac:dyDescent="0.2">
      <c r="A14" s="146"/>
      <c r="B14" s="147"/>
      <c r="C14" s="148"/>
      <c r="D14" s="149">
        <v>38208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4.3600000000000003</v>
      </c>
      <c r="C19" s="156">
        <f>ROUND(VALUE(SUBSTITUTE(実質収支比率等に係る経年分析!G$48,"▲","-")),2)</f>
        <v>5.98</v>
      </c>
      <c r="D19" s="156">
        <f>ROUND(VALUE(SUBSTITUTE(実質収支比率等に係る経年分析!H$48,"▲","-")),2)</f>
        <v>3.84</v>
      </c>
      <c r="E19" s="156">
        <f>ROUND(VALUE(SUBSTITUTE(実質収支比率等に係る経年分析!I$48,"▲","-")),2)</f>
        <v>4.24</v>
      </c>
      <c r="F19" s="156">
        <f>ROUND(VALUE(SUBSTITUTE(実質収支比率等に係る経年分析!J$48,"▲","-")),2)</f>
        <v>4.76</v>
      </c>
    </row>
    <row r="20" spans="1:11" x14ac:dyDescent="0.2">
      <c r="A20" s="156" t="s">
        <v>53</v>
      </c>
      <c r="B20" s="156">
        <f>ROUND(VALUE(SUBSTITUTE(実質収支比率等に係る経年分析!F$47,"▲","-")),2)</f>
        <v>19.22</v>
      </c>
      <c r="C20" s="156">
        <f>ROUND(VALUE(SUBSTITUTE(実質収支比率等に係る経年分析!G$47,"▲","-")),2)</f>
        <v>19.72</v>
      </c>
      <c r="D20" s="156">
        <f>ROUND(VALUE(SUBSTITUTE(実質収支比率等に係る経年分析!H$47,"▲","-")),2)</f>
        <v>21.96</v>
      </c>
      <c r="E20" s="156">
        <f>ROUND(VALUE(SUBSTITUTE(実質収支比率等に係る経年分析!I$47,"▲","-")),2)</f>
        <v>21.32</v>
      </c>
      <c r="F20" s="156">
        <f>ROUND(VALUE(SUBSTITUTE(実質収支比率等に係る経年分析!J$47,"▲","-")),2)</f>
        <v>22.34</v>
      </c>
    </row>
    <row r="21" spans="1:11" x14ac:dyDescent="0.2">
      <c r="A21" s="156" t="s">
        <v>54</v>
      </c>
      <c r="B21" s="156">
        <f>IF(ISNUMBER(VALUE(SUBSTITUTE(実質収支比率等に係る経年分析!F$49,"▲","-"))),ROUND(VALUE(SUBSTITUTE(実質収支比率等に係る経年分析!F$49,"▲","-")),2),NA())</f>
        <v>1.01</v>
      </c>
      <c r="C21" s="156">
        <f>IF(ISNUMBER(VALUE(SUBSTITUTE(実質収支比率等に係る経年分析!G$49,"▲","-"))),ROUND(VALUE(SUBSTITUTE(実質収支比率等に係る経年分析!G$49,"▲","-")),2),NA())</f>
        <v>2.64</v>
      </c>
      <c r="D21" s="156">
        <f>IF(ISNUMBER(VALUE(SUBSTITUTE(実質収支比率等に係る経年分析!H$49,"▲","-"))),ROUND(VALUE(SUBSTITUTE(実質収支比率等に係る経年分析!H$49,"▲","-")),2),NA())</f>
        <v>-0.71</v>
      </c>
      <c r="E21" s="156">
        <f>IF(ISNUMBER(VALUE(SUBSTITUTE(実質収支比率等に係る経年分析!I$49,"▲","-"))),ROUND(VALUE(SUBSTITUTE(実質収支比率等に係る経年分析!I$49,"▲","-")),2),NA())</f>
        <v>-0.13</v>
      </c>
      <c r="F21" s="156">
        <f>IF(ISNUMBER(VALUE(SUBSTITUTE(実質収支比率等に係る経年分析!J$49,"▲","-"))),ROUND(VALUE(SUBSTITUTE(実質収支比率等に係る経年分析!J$49,"▲","-")),2),NA())</f>
        <v>1.37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太陽光発電事業特別会計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診療所事業特別会計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国民健康保険事業特別会計（事業勘定）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0.24</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8.0500000000000007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12.05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7287</v>
      </c>
      <c r="E42" s="158"/>
      <c r="F42" s="158"/>
      <c r="G42" s="158">
        <f>'実質公債費比率（分子）の構造'!L$52</f>
        <v>7229</v>
      </c>
      <c r="H42" s="158"/>
      <c r="I42" s="158"/>
      <c r="J42" s="158">
        <f>'実質公債費比率（分子）の構造'!M$52</f>
        <v>6861</v>
      </c>
      <c r="K42" s="158"/>
      <c r="L42" s="158"/>
      <c r="M42" s="158">
        <f>'実質公債費比率（分子）の構造'!N$52</f>
        <v>6720</v>
      </c>
      <c r="N42" s="158"/>
      <c r="O42" s="158"/>
      <c r="P42" s="158">
        <f>'実質公債費比率（分子）の構造'!O$52</f>
        <v>6135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908</v>
      </c>
      <c r="C45" s="158"/>
      <c r="D45" s="158"/>
      <c r="E45" s="158">
        <f>'実質公債費比率（分子）の構造'!L$49</f>
        <v>872</v>
      </c>
      <c r="F45" s="158"/>
      <c r="G45" s="158"/>
      <c r="H45" s="158">
        <f>'実質公債費比率（分子）の構造'!M$49</f>
        <v>853</v>
      </c>
      <c r="I45" s="158"/>
      <c r="J45" s="158"/>
      <c r="K45" s="158">
        <f>'実質公債費比率（分子）の構造'!N$49</f>
        <v>852</v>
      </c>
      <c r="L45" s="158"/>
      <c r="M45" s="158"/>
      <c r="N45" s="158">
        <f>'実質公債費比率（分子）の構造'!O$49</f>
        <v>812</v>
      </c>
      <c r="O45" s="158"/>
      <c r="P45" s="158"/>
    </row>
    <row r="46" spans="1:16" x14ac:dyDescent="0.2">
      <c r="A46" s="158" t="s">
        <v>64</v>
      </c>
      <c r="B46" s="158">
        <f>'実質公債費比率（分子）の構造'!K$48</f>
        <v>2808</v>
      </c>
      <c r="C46" s="158"/>
      <c r="D46" s="158"/>
      <c r="E46" s="158">
        <f>'実質公債費比率（分子）の構造'!L$48</f>
        <v>2710</v>
      </c>
      <c r="F46" s="158"/>
      <c r="G46" s="158"/>
      <c r="H46" s="158">
        <f>'実質公債費比率（分子）の構造'!M$48</f>
        <v>2687</v>
      </c>
      <c r="I46" s="158"/>
      <c r="J46" s="158"/>
      <c r="K46" s="158">
        <f>'実質公債費比率（分子）の構造'!N$48</f>
        <v>2690</v>
      </c>
      <c r="L46" s="158"/>
      <c r="M46" s="158"/>
      <c r="N46" s="158">
        <f>'実質公債費比率（分子）の構造'!O$48</f>
        <v>2345</v>
      </c>
      <c r="O46" s="158"/>
      <c r="P46" s="158"/>
    </row>
    <row r="47" spans="1:16" x14ac:dyDescent="0.2">
      <c r="A47" s="158" t="s">
        <v>12</v>
      </c>
      <c r="B47" s="158">
        <f>'実質公債費比率（分子）の構造'!K$47</f>
        <v>20</v>
      </c>
      <c r="C47" s="158"/>
      <c r="D47" s="158"/>
      <c r="E47" s="158">
        <f>'実質公債費比率（分子）の構造'!L$47</f>
        <v>10</v>
      </c>
      <c r="F47" s="158"/>
      <c r="G47" s="158"/>
      <c r="H47" s="158" t="str">
        <f>'実質公債費比率（分子）の構造'!M$47</f>
        <v>-</v>
      </c>
      <c r="I47" s="158"/>
      <c r="J47" s="158"/>
      <c r="K47" s="158" t="str">
        <f>'実質公債費比率（分子）の構造'!N$47</f>
        <v>-</v>
      </c>
      <c r="L47" s="158"/>
      <c r="M47" s="158"/>
      <c r="N47" s="158">
        <f>'実質公債費比率（分子）の構造'!O$47</f>
        <v>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6539</v>
      </c>
      <c r="C49" s="158"/>
      <c r="D49" s="158"/>
      <c r="E49" s="158">
        <f>'実質公債費比率（分子）の構造'!L$45</f>
        <v>6624</v>
      </c>
      <c r="F49" s="158"/>
      <c r="G49" s="158"/>
      <c r="H49" s="158">
        <f>'実質公債費比率（分子）の構造'!M$45</f>
        <v>6350</v>
      </c>
      <c r="I49" s="158"/>
      <c r="J49" s="158"/>
      <c r="K49" s="158">
        <f>'実質公債費比率（分子）の構造'!N$45</f>
        <v>6066</v>
      </c>
      <c r="L49" s="158"/>
      <c r="M49" s="158"/>
      <c r="N49" s="158">
        <f>'実質公債費比率（分子）の構造'!O$45</f>
        <v>5666</v>
      </c>
      <c r="O49" s="158"/>
      <c r="P49" s="158"/>
    </row>
    <row r="50" spans="1:16" x14ac:dyDescent="0.2">
      <c r="A50" s="158" t="s">
        <v>67</v>
      </c>
      <c r="B50" s="158" t="e">
        <f>NA()</f>
        <v>#N/A</v>
      </c>
      <c r="C50" s="158">
        <f>IF(ISNUMBER('実質公債費比率（分子）の構造'!K$53),'実質公債費比率（分子）の構造'!K$53,NA())</f>
        <v>2988</v>
      </c>
      <c r="D50" s="158" t="e">
        <f>NA()</f>
        <v>#N/A</v>
      </c>
      <c r="E50" s="158" t="e">
        <f>NA()</f>
        <v>#N/A</v>
      </c>
      <c r="F50" s="158">
        <f>IF(ISNUMBER('実質公債費比率（分子）の構造'!L$53),'実質公債費比率（分子）の構造'!L$53,NA())</f>
        <v>2987</v>
      </c>
      <c r="G50" s="158" t="e">
        <f>NA()</f>
        <v>#N/A</v>
      </c>
      <c r="H50" s="158" t="e">
        <f>NA()</f>
        <v>#N/A</v>
      </c>
      <c r="I50" s="158">
        <f>IF(ISNUMBER('実質公債費比率（分子）の構造'!M$53),'実質公債費比率（分子）の構造'!M$53,NA())</f>
        <v>3029</v>
      </c>
      <c r="J50" s="158" t="e">
        <f>NA()</f>
        <v>#N/A</v>
      </c>
      <c r="K50" s="158" t="e">
        <f>NA()</f>
        <v>#N/A</v>
      </c>
      <c r="L50" s="158">
        <f>IF(ISNUMBER('実質公債費比率（分子）の構造'!N$53),'実質公債費比率（分子）の構造'!N$53,NA())</f>
        <v>2888</v>
      </c>
      <c r="M50" s="158" t="e">
        <f>NA()</f>
        <v>#N/A</v>
      </c>
      <c r="N50" s="158" t="e">
        <f>NA()</f>
        <v>#N/A</v>
      </c>
      <c r="O50" s="158">
        <f>IF(ISNUMBER('実質公債費比率（分子）の構造'!O$53),'実質公債費比率（分子）の構造'!O$53,NA())</f>
        <v>2690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70516</v>
      </c>
      <c r="E56" s="157"/>
      <c r="F56" s="157"/>
      <c r="G56" s="157">
        <f>'将来負担比率（分子）の構造'!J$52</f>
        <v>67569</v>
      </c>
      <c r="H56" s="157"/>
      <c r="I56" s="157"/>
      <c r="J56" s="157">
        <f>'将来負担比率（分子）の構造'!K$52</f>
        <v>63968</v>
      </c>
      <c r="K56" s="157"/>
      <c r="L56" s="157"/>
      <c r="M56" s="157">
        <f>'将来負担比率（分子）の構造'!L$52</f>
        <v>60566</v>
      </c>
      <c r="N56" s="157"/>
      <c r="O56" s="157"/>
      <c r="P56" s="157">
        <f>'将来負担比率（分子）の構造'!M$52</f>
        <v>56345</v>
      </c>
    </row>
    <row r="57" spans="1:16" x14ac:dyDescent="0.2">
      <c r="A57" s="157" t="s">
        <v>42</v>
      </c>
      <c r="B57" s="157"/>
      <c r="C57" s="157"/>
      <c r="D57" s="157">
        <f>'将来負担比率（分子）の構造'!I$51</f>
        <v>777</v>
      </c>
      <c r="E57" s="157"/>
      <c r="F57" s="157"/>
      <c r="G57" s="157">
        <f>'将来負担比率（分子）の構造'!J$51</f>
        <v>664</v>
      </c>
      <c r="H57" s="157"/>
      <c r="I57" s="157"/>
      <c r="J57" s="157">
        <f>'将来負担比率（分子）の構造'!K$51</f>
        <v>557</v>
      </c>
      <c r="K57" s="157"/>
      <c r="L57" s="157"/>
      <c r="M57" s="157">
        <f>'将来負担比率（分子）の構造'!L$51</f>
        <v>456</v>
      </c>
      <c r="N57" s="157"/>
      <c r="O57" s="157"/>
      <c r="P57" s="157">
        <f>'将来負担比率（分子）の構造'!M$51</f>
        <v>392</v>
      </c>
    </row>
    <row r="58" spans="1:16" x14ac:dyDescent="0.2">
      <c r="A58" s="157" t="s">
        <v>41</v>
      </c>
      <c r="B58" s="157"/>
      <c r="C58" s="157"/>
      <c r="D58" s="157">
        <f>'将来負担比率（分子）の構造'!I$50</f>
        <v>18547</v>
      </c>
      <c r="E58" s="157"/>
      <c r="F58" s="157"/>
      <c r="G58" s="157">
        <f>'将来負担比率（分子）の構造'!J$50</f>
        <v>19226</v>
      </c>
      <c r="H58" s="157"/>
      <c r="I58" s="157"/>
      <c r="J58" s="157">
        <f>'将来負担比率（分子）の構造'!K$50</f>
        <v>20398</v>
      </c>
      <c r="K58" s="157"/>
      <c r="L58" s="157"/>
      <c r="M58" s="157">
        <f>'将来負担比率（分子）の構造'!L$50</f>
        <v>20853</v>
      </c>
      <c r="N58" s="157"/>
      <c r="O58" s="157"/>
      <c r="P58" s="157">
        <f>'将来負担比率（分子）の構造'!M$50</f>
        <v>21535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6099</v>
      </c>
      <c r="C62" s="157"/>
      <c r="D62" s="157"/>
      <c r="E62" s="157">
        <f>'将来負担比率（分子）の構造'!J$45</f>
        <v>5722</v>
      </c>
      <c r="F62" s="157"/>
      <c r="G62" s="157"/>
      <c r="H62" s="157">
        <f>'将来負担比率（分子）の構造'!K$45</f>
        <v>5806</v>
      </c>
      <c r="I62" s="157"/>
      <c r="J62" s="157"/>
      <c r="K62" s="157">
        <f>'将来負担比率（分子）の構造'!L$45</f>
        <v>5485</v>
      </c>
      <c r="L62" s="157"/>
      <c r="M62" s="157"/>
      <c r="N62" s="157">
        <f>'将来負担比率（分子）の構造'!M$45</f>
        <v>5429</v>
      </c>
      <c r="O62" s="157"/>
      <c r="P62" s="157"/>
    </row>
    <row r="63" spans="1:16" x14ac:dyDescent="0.2">
      <c r="A63" s="157" t="s">
        <v>34</v>
      </c>
      <c r="B63" s="157">
        <f>'将来負担比率（分子）の構造'!I$44</f>
        <v>10371</v>
      </c>
      <c r="C63" s="157"/>
      <c r="D63" s="157"/>
      <c r="E63" s="157">
        <f>'将来負担比率（分子）の構造'!J$44</f>
        <v>9515</v>
      </c>
      <c r="F63" s="157"/>
      <c r="G63" s="157"/>
      <c r="H63" s="157">
        <f>'将来負担比率（分子）の構造'!K$44</f>
        <v>9343</v>
      </c>
      <c r="I63" s="157"/>
      <c r="J63" s="157"/>
      <c r="K63" s="157">
        <f>'将来負担比率（分子）の構造'!L$44</f>
        <v>9820</v>
      </c>
      <c r="L63" s="157"/>
      <c r="M63" s="157"/>
      <c r="N63" s="157">
        <f>'将来負担比率（分子）の構造'!M$44</f>
        <v>9169</v>
      </c>
      <c r="O63" s="157"/>
      <c r="P63" s="157"/>
    </row>
    <row r="64" spans="1:16" x14ac:dyDescent="0.2">
      <c r="A64" s="157" t="s">
        <v>33</v>
      </c>
      <c r="B64" s="157">
        <f>'将来負担比率（分子）の構造'!I$43</f>
        <v>38596</v>
      </c>
      <c r="C64" s="157"/>
      <c r="D64" s="157"/>
      <c r="E64" s="157">
        <f>'将来負担比率（分子）の構造'!J$43</f>
        <v>37932</v>
      </c>
      <c r="F64" s="157"/>
      <c r="G64" s="157"/>
      <c r="H64" s="157">
        <f>'将来負担比率（分子）の構造'!K$43</f>
        <v>36035</v>
      </c>
      <c r="I64" s="157"/>
      <c r="J64" s="157"/>
      <c r="K64" s="157">
        <f>'将来負担比率（分子）の構造'!L$43</f>
        <v>33142</v>
      </c>
      <c r="L64" s="157"/>
      <c r="M64" s="157"/>
      <c r="N64" s="157">
        <f>'将来負担比率（分子）の構造'!M$43</f>
        <v>30678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49041</v>
      </c>
      <c r="C66" s="157"/>
      <c r="D66" s="157"/>
      <c r="E66" s="157">
        <f>'将来負担比率（分子）の構造'!J$41</f>
        <v>46256</v>
      </c>
      <c r="F66" s="157"/>
      <c r="G66" s="157"/>
      <c r="H66" s="157">
        <f>'将来負担比率（分子）の構造'!K$41</f>
        <v>43018</v>
      </c>
      <c r="I66" s="157"/>
      <c r="J66" s="157"/>
      <c r="K66" s="157">
        <f>'将来負担比率（分子）の構造'!L$41</f>
        <v>39127</v>
      </c>
      <c r="L66" s="157"/>
      <c r="M66" s="157"/>
      <c r="N66" s="157">
        <f>'将来負担比率（分子）の構造'!M$41</f>
        <v>35966</v>
      </c>
      <c r="O66" s="157"/>
      <c r="P66" s="157"/>
    </row>
    <row r="67" spans="1:16" x14ac:dyDescent="0.2">
      <c r="A67" s="157" t="s">
        <v>71</v>
      </c>
      <c r="B67" s="157" t="e">
        <f>NA()</f>
        <v>#N/A</v>
      </c>
      <c r="C67" s="157">
        <f>IF(ISNUMBER('将来負担比率（分子）の構造'!I$53), IF('将来負担比率（分子）の構造'!I$53 &lt; 0, 0, '将来負担比率（分子）の構造'!I$53), NA())</f>
        <v>14266</v>
      </c>
      <c r="D67" s="157" t="e">
        <f>NA()</f>
        <v>#N/A</v>
      </c>
      <c r="E67" s="157" t="e">
        <f>NA()</f>
        <v>#N/A</v>
      </c>
      <c r="F67" s="157">
        <f>IF(ISNUMBER('将来負担比率（分子）の構造'!J$53), IF('将来負担比率（分子）の構造'!J$53 &lt; 0, 0, '将来負担比率（分子）の構造'!J$53), NA())</f>
        <v>11965</v>
      </c>
      <c r="G67" s="157" t="e">
        <f>NA()</f>
        <v>#N/A</v>
      </c>
      <c r="H67" s="157" t="e">
        <f>NA()</f>
        <v>#N/A</v>
      </c>
      <c r="I67" s="157">
        <f>IF(ISNUMBER('将来負担比率（分子）の構造'!K$53), IF('将来負担比率（分子）の構造'!K$53 &lt; 0, 0, '将来負担比率（分子）の構造'!K$53), NA())</f>
        <v>9279</v>
      </c>
      <c r="J67" s="157" t="e">
        <f>NA()</f>
        <v>#N/A</v>
      </c>
      <c r="K67" s="157" t="e">
        <f>NA()</f>
        <v>#N/A</v>
      </c>
      <c r="L67" s="157">
        <f>IF(ISNUMBER('将来負担比率（分子）の構造'!L$53), IF('将来負担比率（分子）の構造'!L$53 &lt; 0, 0, '将来負担比率（分子）の構造'!L$53), NA())</f>
        <v>5699</v>
      </c>
      <c r="M67" s="157" t="e">
        <f>NA()</f>
        <v>#N/A</v>
      </c>
      <c r="N67" s="157" t="e">
        <f>NA()</f>
        <v>#N/A</v>
      </c>
      <c r="O67" s="157">
        <f>IF(ISNUMBER('将来負担比率（分子）の構造'!M$53), IF('将来負担比率（分子）の構造'!M$53 &lt; 0, 0, '将来負担比率（分子）の構造'!M$53), NA())</f>
        <v>2969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6038</v>
      </c>
      <c r="C72" s="161">
        <f>基金残高に係る経年分析!G55</f>
        <v>5867</v>
      </c>
      <c r="D72" s="161">
        <f>基金残高に係る経年分析!H55</f>
        <v>6102</v>
      </c>
    </row>
    <row r="73" spans="1:16" x14ac:dyDescent="0.2">
      <c r="A73" s="160" t="s">
        <v>74</v>
      </c>
      <c r="B73" s="161">
        <f>基金残高に係る経年分析!F56</f>
        <v>2911</v>
      </c>
      <c r="C73" s="161">
        <f>基金残高に係る経年分析!G56</f>
        <v>3435</v>
      </c>
      <c r="D73" s="161">
        <f>基金残高に係る経年分析!H56</f>
        <v>3984</v>
      </c>
    </row>
    <row r="74" spans="1:16" x14ac:dyDescent="0.2">
      <c r="A74" s="160" t="s">
        <v>75</v>
      </c>
      <c r="B74" s="161">
        <f>基金残高に係る経年分析!F57</f>
        <v>13371</v>
      </c>
      <c r="C74" s="161">
        <f>基金残高に係る経年分析!G57</f>
        <v>13459</v>
      </c>
      <c r="D74" s="161">
        <f>基金残高に係る経年分析!H57</f>
        <v>13586</v>
      </c>
    </row>
  </sheetData>
  <sheetProtection algorithmName="SHA-512" hashValue="5rznhE/T8F21I6REcgP50afCeH2tmncceZd9FCCwBPRLR+eNC/v4qhNTZ1wlVKMcJ+cRtKxxBuHXmY21rkN6Wg==" saltValue="YHdQvT7b7XR9aks2snsOe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吉谷 瑞輝</cp:lastModifiedBy>
  <cp:lastPrinted>2026-03-13T07:43:29Z</cp:lastPrinted>
  <dcterms:created xsi:type="dcterms:W3CDTF">2026-02-23T07:48:10Z</dcterms:created>
  <dcterms:modified xsi:type="dcterms:W3CDTF">2026-09-28T00:33:47Z</dcterms:modified>
  <cp:category/>
</cp:coreProperties>
</file>