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5" yWindow="-105" windowWidth="22785" windowHeight="14655" activeTab="5"/>
  </bookViews>
  <sheets>
    <sheet name="別表1" sheetId="2" r:id="rId1"/>
    <sheet name="別表1（明細）" sheetId="4" r:id="rId2"/>
    <sheet name="別表1（記載例）" sheetId="5" r:id="rId3"/>
    <sheet name="別表2" sheetId="6" r:id="rId4"/>
    <sheet name="別表２（記載例）" sheetId="7" r:id="rId5"/>
    <sheet name="別表3" sheetId="8" r:id="rId6"/>
  </sheets>
  <definedNames>
    <definedName name="_xlnm.Print_Area" localSheetId="0">別表1!$A$1:$G$16</definedName>
    <definedName name="_xlnm.Print_Area" localSheetId="2">'別表1（記載例）'!$A$1:$G$22</definedName>
    <definedName name="_xlnm.Print_Area" localSheetId="1">'別表1（明細）'!$A$1:$BC$36</definedName>
    <definedName name="_xlnm.Print_Area" localSheetId="3">別表2!$A$1:$E$20</definedName>
    <definedName name="_xlnm.Print_Area" localSheetId="5">別表3!$A$1:$G$9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 i="8" l="1"/>
  <c r="G4" i="8" s="1"/>
  <c r="G8" i="8" s="1"/>
  <c r="G3" i="8"/>
  <c r="G5" i="8"/>
  <c r="G6" i="8"/>
  <c r="G7" i="8"/>
  <c r="E15" i="7" l="1"/>
  <c r="E18" i="7" s="1"/>
  <c r="E15" i="6"/>
  <c r="E18" i="6" s="1"/>
  <c r="E19" i="5" l="1"/>
  <c r="D19" i="5"/>
  <c r="C17" i="5"/>
  <c r="C18" i="5"/>
  <c r="B16" i="5"/>
  <c r="C16" i="5" s="1"/>
  <c r="B12" i="5"/>
  <c r="B15" i="5"/>
  <c r="D12" i="2" l="1"/>
  <c r="D13" i="2" s="1"/>
  <c r="B11" i="2"/>
  <c r="C11" i="2"/>
  <c r="B6" i="2"/>
  <c r="B12" i="2" s="1"/>
  <c r="B13" i="2" s="1"/>
  <c r="E12" i="2"/>
  <c r="E20" i="5" l="1"/>
  <c r="D20" i="5"/>
  <c r="C12" i="5"/>
  <c r="B6" i="5"/>
  <c r="C6" i="5" s="1"/>
  <c r="C5" i="5"/>
  <c r="C15" i="5"/>
  <c r="B11" i="5"/>
  <c r="C11" i="5" s="1"/>
  <c r="B5" i="5"/>
  <c r="E13" i="2"/>
  <c r="C7" i="2"/>
  <c r="C8" i="2"/>
  <c r="C9" i="2"/>
  <c r="C10" i="2"/>
  <c r="C6" i="2"/>
  <c r="B7" i="2"/>
  <c r="B8" i="2"/>
  <c r="B9" i="2"/>
  <c r="B10" i="2"/>
  <c r="C19" i="5" l="1"/>
  <c r="B19" i="5"/>
  <c r="B20" i="5" s="1"/>
  <c r="C12" i="2"/>
  <c r="C13" i="2" s="1"/>
  <c r="C20" i="5" l="1"/>
  <c r="BB34" i="4" l="1"/>
  <c r="BA34" i="4"/>
  <c r="AZ34" i="4"/>
  <c r="AY34" i="4"/>
  <c r="AX34" i="4"/>
  <c r="AW34" i="4"/>
  <c r="AV34" i="4"/>
  <c r="AU34" i="4"/>
  <c r="AT34" i="4"/>
  <c r="AS34" i="4"/>
  <c r="AR34" i="4"/>
  <c r="AQ34" i="4"/>
  <c r="BB20" i="4"/>
  <c r="BA20" i="4"/>
  <c r="AZ20" i="4"/>
  <c r="AY20" i="4"/>
  <c r="AX20" i="4"/>
  <c r="AW20" i="4"/>
  <c r="AV20" i="4"/>
  <c r="AU20" i="4"/>
  <c r="AT20" i="4"/>
  <c r="AS20" i="4"/>
  <c r="AR20" i="4"/>
  <c r="AQ20" i="4"/>
  <c r="BB18" i="4"/>
  <c r="BA18" i="4"/>
  <c r="AZ18" i="4"/>
  <c r="AY18" i="4"/>
  <c r="AX18" i="4"/>
  <c r="AW18" i="4"/>
  <c r="AV18" i="4"/>
  <c r="AU18" i="4"/>
  <c r="AT18" i="4"/>
  <c r="AS18" i="4"/>
  <c r="AR18" i="4"/>
  <c r="AQ18" i="4"/>
  <c r="BB16" i="4"/>
  <c r="BA16" i="4"/>
  <c r="AZ16" i="4"/>
  <c r="AY16" i="4"/>
  <c r="AX16" i="4"/>
  <c r="AW16" i="4"/>
  <c r="AV16" i="4"/>
  <c r="AU16" i="4"/>
  <c r="AT16" i="4"/>
  <c r="AS16" i="4"/>
  <c r="AR16" i="4"/>
  <c r="AQ16" i="4"/>
  <c r="BB14" i="4"/>
  <c r="BA14" i="4"/>
  <c r="AZ14" i="4"/>
  <c r="AY14" i="4"/>
  <c r="AX14" i="4"/>
  <c r="AW14" i="4"/>
  <c r="AV14" i="4"/>
  <c r="AU14" i="4"/>
  <c r="AT14" i="4"/>
  <c r="AS14" i="4"/>
  <c r="AR14" i="4"/>
  <c r="AQ14" i="4"/>
  <c r="BB12" i="4"/>
  <c r="BA12" i="4"/>
  <c r="AZ12" i="4"/>
  <c r="AY12" i="4"/>
  <c r="AX12" i="4"/>
  <c r="AW12" i="4"/>
  <c r="AV12" i="4"/>
  <c r="AU12" i="4"/>
  <c r="AT12" i="4"/>
  <c r="AS12" i="4"/>
  <c r="AR12" i="4"/>
  <c r="AQ12" i="4"/>
  <c r="BB10" i="4"/>
  <c r="BA10" i="4"/>
  <c r="AZ10" i="4"/>
  <c r="AY10" i="4"/>
  <c r="AX10" i="4"/>
  <c r="AW10" i="4"/>
  <c r="AV10" i="4"/>
  <c r="AU10" i="4"/>
  <c r="AT10" i="4"/>
  <c r="AS10" i="4"/>
  <c r="AR10" i="4"/>
  <c r="AQ10" i="4"/>
  <c r="BB8" i="4"/>
  <c r="BA8" i="4"/>
  <c r="AZ8" i="4"/>
  <c r="AY8" i="4"/>
  <c r="AX8" i="4"/>
  <c r="AW8" i="4"/>
  <c r="AV8" i="4"/>
  <c r="AU8" i="4"/>
  <c r="AT8" i="4"/>
  <c r="AS8" i="4"/>
  <c r="AR8" i="4"/>
  <c r="AQ8" i="4"/>
  <c r="BB6" i="4"/>
  <c r="BA6" i="4"/>
  <c r="AZ6" i="4"/>
  <c r="AY6" i="4"/>
  <c r="AX6" i="4"/>
  <c r="AW6" i="4"/>
  <c r="AV6" i="4"/>
  <c r="AU6" i="4"/>
  <c r="AT6" i="4"/>
  <c r="AS6" i="4"/>
  <c r="AR6" i="4"/>
  <c r="AQ6" i="4"/>
  <c r="BB4" i="4"/>
  <c r="BA4" i="4"/>
  <c r="AZ4" i="4"/>
  <c r="AY4" i="4"/>
  <c r="AX4" i="4"/>
  <c r="AW4" i="4"/>
  <c r="AV4" i="4"/>
  <c r="AU4" i="4"/>
  <c r="AT4" i="4"/>
  <c r="AS4" i="4"/>
  <c r="AR4" i="4"/>
  <c r="AQ4" i="4"/>
  <c r="AO20" i="4"/>
  <c r="AN20" i="4"/>
  <c r="AM20" i="4"/>
  <c r="AL20" i="4"/>
  <c r="AK20" i="4"/>
  <c r="AJ20" i="4"/>
  <c r="AI20" i="4"/>
  <c r="AH20" i="4"/>
  <c r="AG20" i="4"/>
  <c r="AF20" i="4"/>
  <c r="AE20" i="4"/>
  <c r="AD20" i="4"/>
  <c r="AO18" i="4"/>
  <c r="AN18" i="4"/>
  <c r="AM18" i="4"/>
  <c r="AL18" i="4"/>
  <c r="AK18" i="4"/>
  <c r="AJ18" i="4"/>
  <c r="AI18" i="4"/>
  <c r="AH18" i="4"/>
  <c r="AG18" i="4"/>
  <c r="AF18" i="4"/>
  <c r="AE18" i="4"/>
  <c r="AD18" i="4"/>
  <c r="AO16" i="4"/>
  <c r="AN16" i="4"/>
  <c r="AM16" i="4"/>
  <c r="AL16" i="4"/>
  <c r="AK16" i="4"/>
  <c r="AJ16" i="4"/>
  <c r="AI16" i="4"/>
  <c r="AH16" i="4"/>
  <c r="AG16" i="4"/>
  <c r="AF16" i="4"/>
  <c r="AE16" i="4"/>
  <c r="AD16" i="4"/>
  <c r="AO14" i="4"/>
  <c r="AN14" i="4"/>
  <c r="AM14" i="4"/>
  <c r="AL14" i="4"/>
  <c r="AK14" i="4"/>
  <c r="AJ14" i="4"/>
  <c r="AI14" i="4"/>
  <c r="AH14" i="4"/>
  <c r="AG14" i="4"/>
  <c r="AF14" i="4"/>
  <c r="AE14" i="4"/>
  <c r="AD14" i="4"/>
  <c r="AO12" i="4"/>
  <c r="AN12" i="4"/>
  <c r="AM12" i="4"/>
  <c r="AL12" i="4"/>
  <c r="AK12" i="4"/>
  <c r="AJ12" i="4"/>
  <c r="AI12" i="4"/>
  <c r="AH12" i="4"/>
  <c r="AG12" i="4"/>
  <c r="AF12" i="4"/>
  <c r="AE12" i="4"/>
  <c r="AD12" i="4"/>
  <c r="AO10" i="4"/>
  <c r="AN10" i="4"/>
  <c r="AM10" i="4"/>
  <c r="AL10" i="4"/>
  <c r="AK10" i="4"/>
  <c r="AJ10" i="4"/>
  <c r="AI10" i="4"/>
  <c r="AH10" i="4"/>
  <c r="AG10" i="4"/>
  <c r="AF10" i="4"/>
  <c r="AE10" i="4"/>
  <c r="AD10" i="4"/>
  <c r="AO8" i="4"/>
  <c r="AN8" i="4"/>
  <c r="AM8" i="4"/>
  <c r="AL8" i="4"/>
  <c r="AK8" i="4"/>
  <c r="AJ8" i="4"/>
  <c r="AI8" i="4"/>
  <c r="AH8" i="4"/>
  <c r="AG8" i="4"/>
  <c r="AF8" i="4"/>
  <c r="AE8" i="4"/>
  <c r="AD8" i="4"/>
  <c r="AO6" i="4"/>
  <c r="AN6" i="4"/>
  <c r="AM6" i="4"/>
  <c r="AL6" i="4"/>
  <c r="AK6" i="4"/>
  <c r="AJ6" i="4"/>
  <c r="AI6" i="4"/>
  <c r="AH6" i="4"/>
  <c r="AG6" i="4"/>
  <c r="AF6" i="4"/>
  <c r="AE6" i="4"/>
  <c r="AD6" i="4"/>
  <c r="AO4" i="4"/>
  <c r="AN4" i="4"/>
  <c r="AM4" i="4"/>
  <c r="AL4" i="4"/>
  <c r="AK4" i="4"/>
  <c r="AJ4" i="4"/>
  <c r="AI4" i="4"/>
  <c r="AH4" i="4"/>
  <c r="AG4" i="4"/>
  <c r="AF4" i="4"/>
  <c r="AE4" i="4"/>
  <c r="AD4" i="4"/>
  <c r="AB34" i="4"/>
  <c r="AA34" i="4"/>
  <c r="Z34" i="4"/>
  <c r="Y34" i="4"/>
  <c r="X34" i="4"/>
  <c r="W34" i="4"/>
  <c r="V34" i="4"/>
  <c r="U34" i="4"/>
  <c r="T34" i="4"/>
  <c r="S34" i="4"/>
  <c r="R34" i="4"/>
  <c r="Q34" i="4"/>
  <c r="AB20" i="4"/>
  <c r="AA20" i="4"/>
  <c r="Z20" i="4"/>
  <c r="Y20" i="4"/>
  <c r="X20" i="4"/>
  <c r="W20" i="4"/>
  <c r="V20" i="4"/>
  <c r="U20" i="4"/>
  <c r="T20" i="4"/>
  <c r="S20" i="4"/>
  <c r="R20" i="4"/>
  <c r="Q20" i="4"/>
  <c r="AB18" i="4"/>
  <c r="AA18" i="4"/>
  <c r="Z18" i="4"/>
  <c r="Y18" i="4"/>
  <c r="X18" i="4"/>
  <c r="W18" i="4"/>
  <c r="V18" i="4"/>
  <c r="U18" i="4"/>
  <c r="T18" i="4"/>
  <c r="S18" i="4"/>
  <c r="R18" i="4"/>
  <c r="Q18" i="4"/>
  <c r="AB16" i="4"/>
  <c r="AA16" i="4"/>
  <c r="Z16" i="4"/>
  <c r="Y16" i="4"/>
  <c r="X16" i="4"/>
  <c r="W16" i="4"/>
  <c r="V16" i="4"/>
  <c r="U16" i="4"/>
  <c r="T16" i="4"/>
  <c r="S16" i="4"/>
  <c r="R16" i="4"/>
  <c r="Q16" i="4"/>
  <c r="AB14" i="4"/>
  <c r="AA14" i="4"/>
  <c r="Z14" i="4"/>
  <c r="Y14" i="4"/>
  <c r="X14" i="4"/>
  <c r="W14" i="4"/>
  <c r="V14" i="4"/>
  <c r="U14" i="4"/>
  <c r="T14" i="4"/>
  <c r="S14" i="4"/>
  <c r="R14" i="4"/>
  <c r="Q14" i="4"/>
  <c r="AB12" i="4"/>
  <c r="AA12" i="4"/>
  <c r="Z12" i="4"/>
  <c r="Y12" i="4"/>
  <c r="X12" i="4"/>
  <c r="W12" i="4"/>
  <c r="V12" i="4"/>
  <c r="U12" i="4"/>
  <c r="T12" i="4"/>
  <c r="S12" i="4"/>
  <c r="R12" i="4"/>
  <c r="Q12" i="4"/>
  <c r="AB10" i="4"/>
  <c r="AA10" i="4"/>
  <c r="Z10" i="4"/>
  <c r="Y10" i="4"/>
  <c r="X10" i="4"/>
  <c r="W10" i="4"/>
  <c r="V10" i="4"/>
  <c r="U10" i="4"/>
  <c r="T10" i="4"/>
  <c r="S10" i="4"/>
  <c r="R10" i="4"/>
  <c r="Q10" i="4"/>
  <c r="AB8" i="4"/>
  <c r="AA8" i="4"/>
  <c r="Z8" i="4"/>
  <c r="Y8" i="4"/>
  <c r="X8" i="4"/>
  <c r="W8" i="4"/>
  <c r="V8" i="4"/>
  <c r="U8" i="4"/>
  <c r="T8" i="4"/>
  <c r="S8" i="4"/>
  <c r="R8" i="4"/>
  <c r="Q8" i="4"/>
  <c r="AB6" i="4"/>
  <c r="AA6" i="4"/>
  <c r="Z6" i="4"/>
  <c r="Y6" i="4"/>
  <c r="X6" i="4"/>
  <c r="W6" i="4"/>
  <c r="V6" i="4"/>
  <c r="U6" i="4"/>
  <c r="T6" i="4"/>
  <c r="S6" i="4"/>
  <c r="R6" i="4"/>
  <c r="Q6" i="4"/>
  <c r="AB4" i="4"/>
  <c r="AA4" i="4"/>
  <c r="Z4" i="4"/>
  <c r="Y4" i="4"/>
  <c r="X4" i="4"/>
  <c r="W4" i="4"/>
  <c r="V4" i="4"/>
  <c r="U4" i="4"/>
  <c r="T4" i="4"/>
  <c r="S4" i="4"/>
  <c r="R4" i="4"/>
  <c r="Q4" i="4"/>
  <c r="O34" i="4"/>
  <c r="N34" i="4"/>
  <c r="M34" i="4"/>
  <c r="L34" i="4"/>
  <c r="K34" i="4"/>
  <c r="J34" i="4"/>
  <c r="I34" i="4"/>
  <c r="H34" i="4"/>
  <c r="G34" i="4"/>
  <c r="F34" i="4"/>
  <c r="E34" i="4"/>
  <c r="D34" i="4"/>
  <c r="O20" i="4"/>
  <c r="N20" i="4"/>
  <c r="M20" i="4"/>
  <c r="L20" i="4"/>
  <c r="K20" i="4"/>
  <c r="J20" i="4"/>
  <c r="I20" i="4"/>
  <c r="H20" i="4"/>
  <c r="G20" i="4"/>
  <c r="F20" i="4"/>
  <c r="E20" i="4"/>
  <c r="D20" i="4"/>
  <c r="O18" i="4"/>
  <c r="N18" i="4"/>
  <c r="M18" i="4"/>
  <c r="L18" i="4"/>
  <c r="K18" i="4"/>
  <c r="J18" i="4"/>
  <c r="I18" i="4"/>
  <c r="H18" i="4"/>
  <c r="G18" i="4"/>
  <c r="F18" i="4"/>
  <c r="E18" i="4"/>
  <c r="D18" i="4"/>
  <c r="O16" i="4"/>
  <c r="N16" i="4"/>
  <c r="M16" i="4"/>
  <c r="L16" i="4"/>
  <c r="K16" i="4"/>
  <c r="J16" i="4"/>
  <c r="I16" i="4"/>
  <c r="H16" i="4"/>
  <c r="G16" i="4"/>
  <c r="F16" i="4"/>
  <c r="E16" i="4"/>
  <c r="D16" i="4"/>
  <c r="O14" i="4"/>
  <c r="N14" i="4"/>
  <c r="M14" i="4"/>
  <c r="L14" i="4"/>
  <c r="K14" i="4"/>
  <c r="J14" i="4"/>
  <c r="I14" i="4"/>
  <c r="H14" i="4"/>
  <c r="G14" i="4"/>
  <c r="F14" i="4"/>
  <c r="E14" i="4"/>
  <c r="D14" i="4"/>
  <c r="O12" i="4"/>
  <c r="N12" i="4"/>
  <c r="M12" i="4"/>
  <c r="L12" i="4"/>
  <c r="K12" i="4"/>
  <c r="J12" i="4"/>
  <c r="I12" i="4"/>
  <c r="H12" i="4"/>
  <c r="G12" i="4"/>
  <c r="F12" i="4"/>
  <c r="E12" i="4"/>
  <c r="D12" i="4"/>
  <c r="O10" i="4"/>
  <c r="N10" i="4"/>
  <c r="M10" i="4"/>
  <c r="L10" i="4"/>
  <c r="K10" i="4"/>
  <c r="J10" i="4"/>
  <c r="I10" i="4"/>
  <c r="H10" i="4"/>
  <c r="G10" i="4"/>
  <c r="F10" i="4"/>
  <c r="E10" i="4"/>
  <c r="D10" i="4"/>
  <c r="O8" i="4"/>
  <c r="N8" i="4"/>
  <c r="M8" i="4"/>
  <c r="L8" i="4"/>
  <c r="K8" i="4"/>
  <c r="J8" i="4"/>
  <c r="I8" i="4"/>
  <c r="H8" i="4"/>
  <c r="G8" i="4"/>
  <c r="F8" i="4"/>
  <c r="E8" i="4"/>
  <c r="D8" i="4"/>
  <c r="O6" i="4"/>
  <c r="N6" i="4"/>
  <c r="M6" i="4"/>
  <c r="L6" i="4"/>
  <c r="K6" i="4"/>
  <c r="J6" i="4"/>
  <c r="I6" i="4"/>
  <c r="H6" i="4"/>
  <c r="G6" i="4"/>
  <c r="F6" i="4"/>
  <c r="E6" i="4"/>
  <c r="D6" i="4"/>
  <c r="E4" i="4"/>
  <c r="F4" i="4"/>
  <c r="G4" i="4"/>
  <c r="H4" i="4"/>
  <c r="I4" i="4"/>
  <c r="J4" i="4"/>
  <c r="K4" i="4"/>
  <c r="L4" i="4"/>
  <c r="M4" i="4"/>
  <c r="N4" i="4"/>
  <c r="O4" i="4"/>
  <c r="D4" i="4"/>
  <c r="D47" i="4" l="1"/>
  <c r="P13" i="4" l="1"/>
  <c r="D43" i="4" s="1"/>
  <c r="L35" i="4" l="1"/>
  <c r="G35" i="4"/>
  <c r="H35" i="4"/>
  <c r="I35" i="4"/>
  <c r="J35" i="4"/>
  <c r="K35" i="4"/>
  <c r="M35" i="4"/>
  <c r="N35" i="4"/>
  <c r="O35" i="4"/>
  <c r="BB35" i="4"/>
  <c r="BA35" i="4"/>
  <c r="AZ35" i="4"/>
  <c r="AY35" i="4"/>
  <c r="AX35" i="4"/>
  <c r="AW35" i="4"/>
  <c r="AV35" i="4"/>
  <c r="AU35" i="4"/>
  <c r="AT35" i="4"/>
  <c r="AS35" i="4"/>
  <c r="AR35" i="4"/>
  <c r="AQ35" i="4"/>
  <c r="AO35" i="4"/>
  <c r="AN35" i="4"/>
  <c r="AM35" i="4"/>
  <c r="AL35" i="4"/>
  <c r="AK35" i="4"/>
  <c r="AJ35" i="4"/>
  <c r="AI35" i="4"/>
  <c r="AH35" i="4"/>
  <c r="AG35" i="4"/>
  <c r="AF35" i="4"/>
  <c r="AE35" i="4"/>
  <c r="AD35" i="4"/>
  <c r="AB35" i="4"/>
  <c r="AA35" i="4"/>
  <c r="Z35" i="4"/>
  <c r="Y35" i="4"/>
  <c r="X35" i="4"/>
  <c r="W35" i="4"/>
  <c r="V35" i="4"/>
  <c r="U35" i="4"/>
  <c r="T35" i="4"/>
  <c r="S35" i="4"/>
  <c r="R35" i="4"/>
  <c r="Q35" i="4"/>
  <c r="F35" i="4"/>
  <c r="E35" i="4"/>
  <c r="D35" i="4"/>
  <c r="AO34" i="4"/>
  <c r="AN34" i="4"/>
  <c r="AM34" i="4"/>
  <c r="AL34" i="4"/>
  <c r="AK34" i="4"/>
  <c r="AJ34" i="4"/>
  <c r="AI34" i="4"/>
  <c r="AH34" i="4"/>
  <c r="AG34" i="4"/>
  <c r="AF34" i="4"/>
  <c r="AE34" i="4"/>
  <c r="AD34" i="4"/>
  <c r="BC33" i="4"/>
  <c r="AP33" i="4"/>
  <c r="AC33" i="4"/>
  <c r="P33" i="4"/>
  <c r="BB32" i="4"/>
  <c r="BA32" i="4"/>
  <c r="AZ32" i="4"/>
  <c r="AY32" i="4"/>
  <c r="AX32" i="4"/>
  <c r="AW32" i="4"/>
  <c r="AV32" i="4"/>
  <c r="AU32" i="4"/>
  <c r="AT32" i="4"/>
  <c r="AS32" i="4"/>
  <c r="AR32" i="4"/>
  <c r="AQ32" i="4"/>
  <c r="AO32" i="4"/>
  <c r="AN32" i="4"/>
  <c r="AM32" i="4"/>
  <c r="AL32" i="4"/>
  <c r="AK32" i="4"/>
  <c r="AJ32" i="4"/>
  <c r="AI32" i="4"/>
  <c r="AH32" i="4"/>
  <c r="AG32" i="4"/>
  <c r="AF32" i="4"/>
  <c r="AE32" i="4"/>
  <c r="AD32" i="4"/>
  <c r="AB32" i="4"/>
  <c r="AA32" i="4"/>
  <c r="Z32" i="4"/>
  <c r="Y32" i="4"/>
  <c r="X32" i="4"/>
  <c r="W32" i="4"/>
  <c r="V32" i="4"/>
  <c r="U32" i="4"/>
  <c r="T32" i="4"/>
  <c r="S32" i="4"/>
  <c r="R32" i="4"/>
  <c r="Q32" i="4"/>
  <c r="O32" i="4"/>
  <c r="N32" i="4"/>
  <c r="M32" i="4"/>
  <c r="L32" i="4"/>
  <c r="K32" i="4"/>
  <c r="J32" i="4"/>
  <c r="I32" i="4"/>
  <c r="H32" i="4"/>
  <c r="G32" i="4"/>
  <c r="F32" i="4"/>
  <c r="E32" i="4"/>
  <c r="D32" i="4"/>
  <c r="BC31" i="4"/>
  <c r="AP31" i="4"/>
  <c r="AC31" i="4"/>
  <c r="P31" i="4"/>
  <c r="BB30" i="4"/>
  <c r="BA30" i="4"/>
  <c r="AZ30" i="4"/>
  <c r="AY30" i="4"/>
  <c r="AX30" i="4"/>
  <c r="AW30" i="4"/>
  <c r="AV30" i="4"/>
  <c r="AU30" i="4"/>
  <c r="AT30" i="4"/>
  <c r="AS30" i="4"/>
  <c r="AR30" i="4"/>
  <c r="AQ30" i="4"/>
  <c r="AO30" i="4"/>
  <c r="AN30" i="4"/>
  <c r="AM30" i="4"/>
  <c r="AL30" i="4"/>
  <c r="AK30" i="4"/>
  <c r="AJ30" i="4"/>
  <c r="AI30" i="4"/>
  <c r="AH30" i="4"/>
  <c r="AG30" i="4"/>
  <c r="AF30" i="4"/>
  <c r="AE30" i="4"/>
  <c r="AD30" i="4"/>
  <c r="AB30" i="4"/>
  <c r="AA30" i="4"/>
  <c r="Z30" i="4"/>
  <c r="Y30" i="4"/>
  <c r="X30" i="4"/>
  <c r="W30" i="4"/>
  <c r="V30" i="4"/>
  <c r="U30" i="4"/>
  <c r="T30" i="4"/>
  <c r="S30" i="4"/>
  <c r="R30" i="4"/>
  <c r="Q30" i="4"/>
  <c r="O30" i="4"/>
  <c r="N30" i="4"/>
  <c r="M30" i="4"/>
  <c r="L30" i="4"/>
  <c r="K30" i="4"/>
  <c r="J30" i="4"/>
  <c r="I30" i="4"/>
  <c r="H30" i="4"/>
  <c r="G30" i="4"/>
  <c r="F30" i="4"/>
  <c r="E30" i="4"/>
  <c r="D30" i="4"/>
  <c r="BC29" i="4"/>
  <c r="AP29" i="4"/>
  <c r="AC29" i="4"/>
  <c r="P29" i="4"/>
  <c r="BB28" i="4"/>
  <c r="BA28" i="4"/>
  <c r="AZ28" i="4"/>
  <c r="AY28" i="4"/>
  <c r="AX28" i="4"/>
  <c r="AW28" i="4"/>
  <c r="AV28" i="4"/>
  <c r="AU28" i="4"/>
  <c r="AT28" i="4"/>
  <c r="AS28" i="4"/>
  <c r="AR28" i="4"/>
  <c r="AQ28" i="4"/>
  <c r="AO28" i="4"/>
  <c r="AN28" i="4"/>
  <c r="AM28" i="4"/>
  <c r="AL28" i="4"/>
  <c r="AK28" i="4"/>
  <c r="AJ28" i="4"/>
  <c r="AI28" i="4"/>
  <c r="AH28" i="4"/>
  <c r="AG28" i="4"/>
  <c r="AF28" i="4"/>
  <c r="AE28" i="4"/>
  <c r="AD28" i="4"/>
  <c r="AB28" i="4"/>
  <c r="AA28" i="4"/>
  <c r="Z28" i="4"/>
  <c r="Y28" i="4"/>
  <c r="X28" i="4"/>
  <c r="W28" i="4"/>
  <c r="V28" i="4"/>
  <c r="U28" i="4"/>
  <c r="T28" i="4"/>
  <c r="S28" i="4"/>
  <c r="R28" i="4"/>
  <c r="Q28" i="4"/>
  <c r="O28" i="4"/>
  <c r="N28" i="4"/>
  <c r="M28" i="4"/>
  <c r="L28" i="4"/>
  <c r="K28" i="4"/>
  <c r="J28" i="4"/>
  <c r="I28" i="4"/>
  <c r="H28" i="4"/>
  <c r="G28" i="4"/>
  <c r="F28" i="4"/>
  <c r="E28" i="4"/>
  <c r="D28" i="4"/>
  <c r="BC27" i="4"/>
  <c r="AP27" i="4"/>
  <c r="AC27" i="4"/>
  <c r="P27" i="4"/>
  <c r="BB26" i="4"/>
  <c r="BA26" i="4"/>
  <c r="AZ26" i="4"/>
  <c r="AY26" i="4"/>
  <c r="AX26" i="4"/>
  <c r="AW26" i="4"/>
  <c r="AV26" i="4"/>
  <c r="AU26" i="4"/>
  <c r="AT26" i="4"/>
  <c r="AS26" i="4"/>
  <c r="AR26" i="4"/>
  <c r="AQ26" i="4"/>
  <c r="AO26" i="4"/>
  <c r="AN26" i="4"/>
  <c r="AM26" i="4"/>
  <c r="AL26" i="4"/>
  <c r="AK26" i="4"/>
  <c r="AJ26" i="4"/>
  <c r="AI26" i="4"/>
  <c r="AH26" i="4"/>
  <c r="AG26" i="4"/>
  <c r="AF26" i="4"/>
  <c r="AE26" i="4"/>
  <c r="AD26" i="4"/>
  <c r="AB26" i="4"/>
  <c r="AA26" i="4"/>
  <c r="Z26" i="4"/>
  <c r="Y26" i="4"/>
  <c r="X26" i="4"/>
  <c r="W26" i="4"/>
  <c r="V26" i="4"/>
  <c r="U26" i="4"/>
  <c r="T26" i="4"/>
  <c r="S26" i="4"/>
  <c r="R26" i="4"/>
  <c r="Q26" i="4"/>
  <c r="O26" i="4"/>
  <c r="N26" i="4"/>
  <c r="M26" i="4"/>
  <c r="L26" i="4"/>
  <c r="K26" i="4"/>
  <c r="J26" i="4"/>
  <c r="I26" i="4"/>
  <c r="H26" i="4"/>
  <c r="G26" i="4"/>
  <c r="F26" i="4"/>
  <c r="E26" i="4"/>
  <c r="D26" i="4"/>
  <c r="BC25" i="4"/>
  <c r="AP25" i="4"/>
  <c r="AC25" i="4"/>
  <c r="P25" i="4"/>
  <c r="BB24" i="4"/>
  <c r="BA24" i="4"/>
  <c r="AZ24" i="4"/>
  <c r="AY24" i="4"/>
  <c r="AX24" i="4"/>
  <c r="AW24" i="4"/>
  <c r="AV24" i="4"/>
  <c r="AU24" i="4"/>
  <c r="AT24" i="4"/>
  <c r="AS24" i="4"/>
  <c r="AR24" i="4"/>
  <c r="AQ24" i="4"/>
  <c r="AO24" i="4"/>
  <c r="AN24" i="4"/>
  <c r="AM24" i="4"/>
  <c r="AL24" i="4"/>
  <c r="AK24" i="4"/>
  <c r="AJ24" i="4"/>
  <c r="AI24" i="4"/>
  <c r="AH24" i="4"/>
  <c r="AG24" i="4"/>
  <c r="AF24" i="4"/>
  <c r="AE24" i="4"/>
  <c r="AD24" i="4"/>
  <c r="AB24" i="4"/>
  <c r="AA24" i="4"/>
  <c r="Z24" i="4"/>
  <c r="Y24" i="4"/>
  <c r="X24" i="4"/>
  <c r="W24" i="4"/>
  <c r="V24" i="4"/>
  <c r="U24" i="4"/>
  <c r="T24" i="4"/>
  <c r="S24" i="4"/>
  <c r="R24" i="4"/>
  <c r="Q24" i="4"/>
  <c r="O24" i="4"/>
  <c r="N24" i="4"/>
  <c r="M24" i="4"/>
  <c r="L24" i="4"/>
  <c r="K24" i="4"/>
  <c r="J24" i="4"/>
  <c r="I24" i="4"/>
  <c r="H24" i="4"/>
  <c r="G24" i="4"/>
  <c r="F24" i="4"/>
  <c r="E24" i="4"/>
  <c r="D24" i="4"/>
  <c r="BC23" i="4"/>
  <c r="AP23" i="4"/>
  <c r="AC23" i="4"/>
  <c r="P23" i="4"/>
  <c r="BB22" i="4"/>
  <c r="BA22" i="4"/>
  <c r="AZ22" i="4"/>
  <c r="AY22" i="4"/>
  <c r="AX22" i="4"/>
  <c r="AW22" i="4"/>
  <c r="AV22" i="4"/>
  <c r="AU22" i="4"/>
  <c r="AT22" i="4"/>
  <c r="AS22" i="4"/>
  <c r="AR22" i="4"/>
  <c r="AQ22" i="4"/>
  <c r="AO22" i="4"/>
  <c r="AN22" i="4"/>
  <c r="AM22" i="4"/>
  <c r="AL22" i="4"/>
  <c r="AK22" i="4"/>
  <c r="AJ22" i="4"/>
  <c r="AI22" i="4"/>
  <c r="AH22" i="4"/>
  <c r="AG22" i="4"/>
  <c r="AF22" i="4"/>
  <c r="AE22" i="4"/>
  <c r="AD22" i="4"/>
  <c r="AB22" i="4"/>
  <c r="AA22" i="4"/>
  <c r="Z22" i="4"/>
  <c r="Y22" i="4"/>
  <c r="X22" i="4"/>
  <c r="W22" i="4"/>
  <c r="V22" i="4"/>
  <c r="U22" i="4"/>
  <c r="T22" i="4"/>
  <c r="S22" i="4"/>
  <c r="R22" i="4"/>
  <c r="Q22" i="4"/>
  <c r="O22" i="4"/>
  <c r="N22" i="4"/>
  <c r="M22" i="4"/>
  <c r="L22" i="4"/>
  <c r="K22" i="4"/>
  <c r="J22" i="4"/>
  <c r="I22" i="4"/>
  <c r="H22" i="4"/>
  <c r="G22" i="4"/>
  <c r="F22" i="4"/>
  <c r="E22" i="4"/>
  <c r="D22" i="4"/>
  <c r="BC21" i="4"/>
  <c r="AP21" i="4"/>
  <c r="AC21" i="4"/>
  <c r="P21" i="4"/>
  <c r="BC19" i="4"/>
  <c r="AP19" i="4"/>
  <c r="AC19" i="4"/>
  <c r="P19" i="4"/>
  <c r="BC17" i="4"/>
  <c r="G45" i="4" s="1"/>
  <c r="AP17" i="4"/>
  <c r="F45" i="4" s="1"/>
  <c r="AC17" i="4"/>
  <c r="E45" i="4" s="1"/>
  <c r="P17" i="4"/>
  <c r="D45" i="4" s="1"/>
  <c r="BC15" i="4"/>
  <c r="AP15" i="4"/>
  <c r="AC15" i="4"/>
  <c r="P15" i="4"/>
  <c r="BC13" i="4"/>
  <c r="G43" i="4" s="1"/>
  <c r="AP13" i="4"/>
  <c r="F43" i="4" s="1"/>
  <c r="AC13" i="4"/>
  <c r="E43" i="4" s="1"/>
  <c r="BC11" i="4"/>
  <c r="AP11" i="4"/>
  <c r="AC11" i="4"/>
  <c r="P11" i="4"/>
  <c r="AC10" i="4"/>
  <c r="BC9" i="4"/>
  <c r="AP9" i="4"/>
  <c r="AC9" i="4"/>
  <c r="P9" i="4"/>
  <c r="AP8" i="4"/>
  <c r="BC7" i="4"/>
  <c r="AP7" i="4"/>
  <c r="AC7" i="4"/>
  <c r="P7" i="4"/>
  <c r="BC5" i="4"/>
  <c r="AP5" i="4"/>
  <c r="AC5" i="4"/>
  <c r="P5" i="4"/>
  <c r="D41" i="4" s="1"/>
  <c r="BC3" i="4"/>
  <c r="AP3" i="4"/>
  <c r="AC3" i="4"/>
  <c r="P3" i="4"/>
  <c r="D39" i="4" s="1"/>
  <c r="E49" i="4" l="1"/>
  <c r="D49" i="4"/>
  <c r="F36" i="4"/>
  <c r="BC24" i="4"/>
  <c r="AP34" i="4"/>
  <c r="AC8" i="4"/>
  <c r="BC8" i="4"/>
  <c r="E36" i="4"/>
  <c r="AZ36" i="4"/>
  <c r="S36" i="4"/>
  <c r="BA36" i="4"/>
  <c r="AC26" i="4"/>
  <c r="BC26" i="4"/>
  <c r="BC30" i="4"/>
  <c r="BC34" i="4"/>
  <c r="AC20" i="4"/>
  <c r="P34" i="4"/>
  <c r="D48" i="4" s="1"/>
  <c r="G36" i="4"/>
  <c r="BB36" i="4"/>
  <c r="AC34" i="4"/>
  <c r="AP10" i="4"/>
  <c r="BC10" i="4"/>
  <c r="AC12" i="4"/>
  <c r="AP12" i="4"/>
  <c r="BC12" i="4"/>
  <c r="O36" i="4"/>
  <c r="X36" i="4"/>
  <c r="D36" i="4"/>
  <c r="H36" i="4"/>
  <c r="AD36" i="4"/>
  <c r="AH36" i="4"/>
  <c r="AL36" i="4"/>
  <c r="BC4" i="4"/>
  <c r="AU36" i="4"/>
  <c r="AY36" i="4"/>
  <c r="AC6" i="4"/>
  <c r="AP6" i="4"/>
  <c r="BC6" i="4"/>
  <c r="AX36" i="4"/>
  <c r="AW36" i="4"/>
  <c r="P35" i="4"/>
  <c r="J36" i="4"/>
  <c r="BC14" i="4"/>
  <c r="G44" i="4" s="1"/>
  <c r="AP14" i="4"/>
  <c r="F44" i="4" s="1"/>
  <c r="AC14" i="4"/>
  <c r="E44" i="4" s="1"/>
  <c r="BC16" i="4"/>
  <c r="AP16" i="4"/>
  <c r="AC16" i="4"/>
  <c r="AS36" i="4"/>
  <c r="BC18" i="4"/>
  <c r="G46" i="4" s="1"/>
  <c r="AI36" i="4"/>
  <c r="AP35" i="4"/>
  <c r="AP18" i="4"/>
  <c r="F46" i="4" s="1"/>
  <c r="AJ36" i="4"/>
  <c r="AC18" i="4"/>
  <c r="E46" i="4" s="1"/>
  <c r="BC20" i="4"/>
  <c r="AP20" i="4"/>
  <c r="U36" i="4"/>
  <c r="AT36" i="4"/>
  <c r="AV36" i="4"/>
  <c r="BC22" i="4"/>
  <c r="AP22" i="4"/>
  <c r="T36" i="4"/>
  <c r="AA36" i="4"/>
  <c r="AC22" i="4"/>
  <c r="BC32" i="4"/>
  <c r="BC28" i="4"/>
  <c r="AR36" i="4"/>
  <c r="AP32" i="4"/>
  <c r="AK36" i="4"/>
  <c r="AP30" i="4"/>
  <c r="AF36" i="4"/>
  <c r="AN36" i="4"/>
  <c r="AP28" i="4"/>
  <c r="AP26" i="4"/>
  <c r="AE36" i="4"/>
  <c r="AM36" i="4"/>
  <c r="AG36" i="4"/>
  <c r="AO36" i="4"/>
  <c r="AP24" i="4"/>
  <c r="AC32" i="4"/>
  <c r="Z36" i="4"/>
  <c r="Y36" i="4"/>
  <c r="AC30" i="4"/>
  <c r="Q36" i="4"/>
  <c r="R36" i="4"/>
  <c r="V36" i="4"/>
  <c r="AC28" i="4"/>
  <c r="AB36" i="4"/>
  <c r="W36" i="4"/>
  <c r="AC24" i="4"/>
  <c r="P32" i="4"/>
  <c r="P30" i="4"/>
  <c r="P28" i="4"/>
  <c r="K36" i="4"/>
  <c r="I36" i="4"/>
  <c r="P26" i="4"/>
  <c r="N36" i="4"/>
  <c r="P24" i="4"/>
  <c r="P22" i="4"/>
  <c r="L36" i="4"/>
  <c r="P20" i="4"/>
  <c r="P16" i="4"/>
  <c r="P14" i="4"/>
  <c r="D44" i="4" s="1"/>
  <c r="M36" i="4"/>
  <c r="P18" i="4"/>
  <c r="P12" i="4"/>
  <c r="P10" i="4"/>
  <c r="P8" i="4"/>
  <c r="P6" i="4"/>
  <c r="D42" i="4" s="1"/>
  <c r="AC35" i="4"/>
  <c r="P4" i="4"/>
  <c r="D40" i="4" s="1"/>
  <c r="AP4" i="4"/>
  <c r="BC35" i="4"/>
  <c r="AQ36" i="4"/>
  <c r="AC4" i="4"/>
  <c r="D46" i="4" l="1"/>
  <c r="D50" i="4" s="1"/>
  <c r="AC36" i="4"/>
  <c r="G50" i="4"/>
  <c r="G49" i="4"/>
  <c r="F49" i="4"/>
  <c r="F50" i="4"/>
  <c r="AP36" i="4"/>
  <c r="BC36" i="4"/>
  <c r="E50" i="4"/>
  <c r="P36" i="4"/>
</calcChain>
</file>

<file path=xl/sharedStrings.xml><?xml version="1.0" encoding="utf-8"?>
<sst xmlns="http://schemas.openxmlformats.org/spreadsheetml/2006/main" count="234" uniqueCount="99">
  <si>
    <t>経費区分</t>
  </si>
  <si>
    <t>負担区分</t>
  </si>
  <si>
    <t>経費明細</t>
  </si>
  <si>
    <t>自己資金</t>
  </si>
  <si>
    <t>内容</t>
  </si>
  <si>
    <t>改修費</t>
  </si>
  <si>
    <t>賃　料</t>
  </si>
  <si>
    <t>人件費</t>
  </si>
  <si>
    <t>合　計</t>
  </si>
  <si>
    <t>―</t>
  </si>
  <si>
    <t>事務機器
取得費</t>
    <rPh sb="5" eb="7">
      <t>シュトク</t>
    </rPh>
    <rPh sb="7" eb="8">
      <t>ヒ</t>
    </rPh>
    <phoneticPr fontId="2"/>
  </si>
  <si>
    <t>　　　　　　　　（単位：円）</t>
    <phoneticPr fontId="2"/>
  </si>
  <si>
    <t>通信回線
使用料</t>
    <rPh sb="5" eb="8">
      <t>シヨウリョウ</t>
    </rPh>
    <phoneticPr fontId="2"/>
  </si>
  <si>
    <t>パソコン 2台</t>
    <rPh sb="6" eb="7">
      <t>ダイ</t>
    </rPh>
    <phoneticPr fontId="2"/>
  </si>
  <si>
    <t>プリンター 1台</t>
    <rPh sb="7" eb="8">
      <t>ダイ</t>
    </rPh>
    <phoneticPr fontId="2"/>
  </si>
  <si>
    <t>机 1台</t>
    <rPh sb="0" eb="1">
      <t>ツクエ</t>
    </rPh>
    <rPh sb="3" eb="4">
      <t>ダイ</t>
    </rPh>
    <phoneticPr fontId="2"/>
  </si>
  <si>
    <t>椅子 10脚</t>
    <rPh sb="0" eb="2">
      <t>イス</t>
    </rPh>
    <rPh sb="5" eb="6">
      <t>キャク</t>
    </rPh>
    <phoneticPr fontId="2"/>
  </si>
  <si>
    <t>ﾀﾌﾞﾚｯﾄ型ﾊﾟｿｺﾝ 1台</t>
    <rPh sb="6" eb="7">
      <t>ガタ</t>
    </rPh>
    <rPh sb="14" eb="15">
      <t>ダイ</t>
    </rPh>
    <phoneticPr fontId="2"/>
  </si>
  <si>
    <t>賃借料
(100,000円/月×12月)</t>
    <rPh sb="0" eb="3">
      <t>チンシャクリョウ</t>
    </rPh>
    <rPh sb="12" eb="13">
      <t>エン</t>
    </rPh>
    <rPh sb="14" eb="15">
      <t>ツキ</t>
    </rPh>
    <rPh sb="18" eb="19">
      <t>ツキ</t>
    </rPh>
    <phoneticPr fontId="2"/>
  </si>
  <si>
    <t>ｲﾝﾀｰﾈｯﾄ利用料
(5,000円/月×12月)</t>
    <rPh sb="7" eb="10">
      <t>リヨウリョウ</t>
    </rPh>
    <rPh sb="17" eb="18">
      <t>エン</t>
    </rPh>
    <rPh sb="19" eb="20">
      <t>ツキ</t>
    </rPh>
    <rPh sb="23" eb="24">
      <t>ツキ</t>
    </rPh>
    <phoneticPr fontId="2"/>
  </si>
  <si>
    <t>ﾄﾞﾒｲﾝ利用料
(500円/月×12月)</t>
    <rPh sb="5" eb="8">
      <t>リヨウリョウ</t>
    </rPh>
    <rPh sb="13" eb="14">
      <t>エン</t>
    </rPh>
    <rPh sb="15" eb="16">
      <t>ツキ</t>
    </rPh>
    <rPh sb="19" eb="20">
      <t>ツキ</t>
    </rPh>
    <phoneticPr fontId="2"/>
  </si>
  <si>
    <t>人件費
(20万円/月×12月)</t>
    <rPh sb="0" eb="3">
      <t>ジンケンヒ</t>
    </rPh>
    <rPh sb="7" eb="8">
      <t>マン</t>
    </rPh>
    <rPh sb="8" eb="9">
      <t>エン</t>
    </rPh>
    <rPh sb="10" eb="11">
      <t>ツキ</t>
    </rPh>
    <rPh sb="14" eb="15">
      <t>ツキ</t>
    </rPh>
    <phoneticPr fontId="2"/>
  </si>
  <si>
    <t>市町補助
申請額</t>
    <rPh sb="0" eb="2">
      <t>シチョウ</t>
    </rPh>
    <rPh sb="2" eb="4">
      <t>ホジョ</t>
    </rPh>
    <rPh sb="5" eb="7">
      <t>シンセイ</t>
    </rPh>
    <rPh sb="7" eb="8">
      <t>ガク</t>
    </rPh>
    <phoneticPr fontId="2"/>
  </si>
  <si>
    <t>県補助
申請額</t>
    <rPh sb="0" eb="1">
      <t>ケン</t>
    </rPh>
    <phoneticPr fontId="2"/>
  </si>
  <si>
    <t>ｻｰﾊﾞｰ利用料
(10,000円/月×12月)</t>
    <rPh sb="5" eb="8">
      <t>リヨウリョウ</t>
    </rPh>
    <rPh sb="16" eb="17">
      <t>エン</t>
    </rPh>
    <rPh sb="18" eb="19">
      <t>ツキ</t>
    </rPh>
    <rPh sb="22" eb="23">
      <t>ツキ</t>
    </rPh>
    <phoneticPr fontId="2"/>
  </si>
  <si>
    <t>金額</t>
    <phoneticPr fontId="2"/>
  </si>
  <si>
    <t>※補助金申請額は、経費区分ごとに補助率の範囲内で円未満は切り捨てる。</t>
    <phoneticPr fontId="2"/>
  </si>
  <si>
    <t>補助対象
経費</t>
    <phoneticPr fontId="2"/>
  </si>
  <si>
    <t>建物改修費
（空き家改修）</t>
    <rPh sb="0" eb="2">
      <t>タテモノ</t>
    </rPh>
    <rPh sb="2" eb="5">
      <t>カイシュウヒ</t>
    </rPh>
    <rPh sb="7" eb="8">
      <t>ア</t>
    </rPh>
    <rPh sb="9" eb="10">
      <t>ヤ</t>
    </rPh>
    <rPh sb="10" eb="12">
      <t>カイシュウ</t>
    </rPh>
    <phoneticPr fontId="2"/>
  </si>
  <si>
    <t>2023年度</t>
    <rPh sb="4" eb="6">
      <t>ネンド</t>
    </rPh>
    <phoneticPr fontId="2"/>
  </si>
  <si>
    <t>2024年度</t>
    <rPh sb="4" eb="6">
      <t>ネンド</t>
    </rPh>
    <phoneticPr fontId="2"/>
  </si>
  <si>
    <t>2025年度</t>
    <rPh sb="4" eb="6">
      <t>ネンド</t>
    </rPh>
    <phoneticPr fontId="2"/>
  </si>
  <si>
    <t>経費区分</t>
    <rPh sb="0" eb="2">
      <t>ケイヒ</t>
    </rPh>
    <rPh sb="2" eb="4">
      <t>クブン</t>
    </rPh>
    <phoneticPr fontId="2"/>
  </si>
  <si>
    <t>明細</t>
    <rPh sb="0" eb="2">
      <t>メイサイ</t>
    </rPh>
    <phoneticPr fontId="2"/>
  </si>
  <si>
    <t>4月</t>
    <rPh sb="1" eb="2">
      <t>ツキ</t>
    </rPh>
    <phoneticPr fontId="2"/>
  </si>
  <si>
    <t>5月</t>
    <rPh sb="1" eb="2">
      <t>ツキ</t>
    </rPh>
    <phoneticPr fontId="2"/>
  </si>
  <si>
    <t>6月</t>
  </si>
  <si>
    <t>7月</t>
  </si>
  <si>
    <t>8月</t>
  </si>
  <si>
    <t>9月</t>
  </si>
  <si>
    <t>10月</t>
  </si>
  <si>
    <t>11月</t>
  </si>
  <si>
    <t>12月</t>
  </si>
  <si>
    <t>1月</t>
  </si>
  <si>
    <t>2月</t>
  </si>
  <si>
    <t>3月</t>
  </si>
  <si>
    <t>年度計</t>
    <rPh sb="0" eb="2">
      <t>ネンド</t>
    </rPh>
    <rPh sb="2" eb="3">
      <t>ケイ</t>
    </rPh>
    <phoneticPr fontId="2"/>
  </si>
  <si>
    <t>4月</t>
  </si>
  <si>
    <t>5月</t>
  </si>
  <si>
    <t>税抜</t>
    <rPh sb="0" eb="2">
      <t>ゼイヌ</t>
    </rPh>
    <phoneticPr fontId="2"/>
  </si>
  <si>
    <t>税込</t>
    <rPh sb="0" eb="2">
      <t>ゼイコ</t>
    </rPh>
    <phoneticPr fontId="2"/>
  </si>
  <si>
    <t>事務機器
取得費</t>
  </si>
  <si>
    <t>通信回線
使用料</t>
  </si>
  <si>
    <t>補助対象経費合計</t>
    <rPh sb="0" eb="2">
      <t>ホジョ</t>
    </rPh>
    <rPh sb="2" eb="4">
      <t>タイショウ</t>
    </rPh>
    <rPh sb="4" eb="6">
      <t>ケイヒ</t>
    </rPh>
    <rPh sb="6" eb="8">
      <t>ゴウケイ</t>
    </rPh>
    <phoneticPr fontId="2"/>
  </si>
  <si>
    <t>賃料</t>
    <phoneticPr fontId="2"/>
  </si>
  <si>
    <t>市補助金端数処理後の負担区分</t>
    <phoneticPr fontId="8"/>
  </si>
  <si>
    <t>2026年度</t>
    <rPh sb="4" eb="6">
      <t>ネンド</t>
    </rPh>
    <phoneticPr fontId="2"/>
  </si>
  <si>
    <t>市への補助金申請額は千円未満を切り捨てた額の　　　円</t>
    <rPh sb="25" eb="26">
      <t>エン</t>
    </rPh>
    <phoneticPr fontId="2"/>
  </si>
  <si>
    <t>※補助対象経費各科目の金額の根拠となる見積書やカタログ等のコピーを添付してください。</t>
    <rPh sb="1" eb="3">
      <t>ホジョ</t>
    </rPh>
    <rPh sb="3" eb="5">
      <t>タイショウ</t>
    </rPh>
    <rPh sb="5" eb="7">
      <t>ケイヒ</t>
    </rPh>
    <rPh sb="7" eb="10">
      <t>カクカモク</t>
    </rPh>
    <rPh sb="11" eb="13">
      <t>キンガク</t>
    </rPh>
    <rPh sb="14" eb="16">
      <t>コンキョ</t>
    </rPh>
    <rPh sb="19" eb="22">
      <t>ミツモリショ</t>
    </rPh>
    <rPh sb="27" eb="28">
      <t>ナド</t>
    </rPh>
    <rPh sb="33" eb="35">
      <t>テンプ</t>
    </rPh>
    <phoneticPr fontId="2"/>
  </si>
  <si>
    <t>プロジェクト経費</t>
    <rPh sb="6" eb="8">
      <t>ケイヒ</t>
    </rPh>
    <phoneticPr fontId="2"/>
  </si>
  <si>
    <t>―</t>
    <phoneticPr fontId="2"/>
  </si>
  <si>
    <t>事業費</t>
    <rPh sb="0" eb="3">
      <t>ジギョウヒ</t>
    </rPh>
    <phoneticPr fontId="2"/>
  </si>
  <si>
    <t>再委託・外注費</t>
    <rPh sb="0" eb="3">
      <t>サイイタク</t>
    </rPh>
    <rPh sb="4" eb="7">
      <t>ガイチュウヒ</t>
    </rPh>
    <phoneticPr fontId="2"/>
  </si>
  <si>
    <t>人件費</t>
    <rPh sb="0" eb="3">
      <t>ジンケンヒ</t>
    </rPh>
    <phoneticPr fontId="2"/>
  </si>
  <si>
    <t>―</t>
    <phoneticPr fontId="2"/>
  </si>
  <si>
    <t>※ 補助金申請額は、経費区分ごとに補助率の範囲内で円未満は切り捨てる。</t>
    <phoneticPr fontId="2"/>
  </si>
  <si>
    <t>※ 補助対象経費各科目の金額の根拠となる見積書やカタログ等のコピーを添付してください。</t>
    <rPh sb="2" eb="4">
      <t>ホジョ</t>
    </rPh>
    <rPh sb="4" eb="6">
      <t>タイショウ</t>
    </rPh>
    <rPh sb="6" eb="8">
      <t>ケイヒ</t>
    </rPh>
    <rPh sb="8" eb="11">
      <t>カクカモク</t>
    </rPh>
    <rPh sb="12" eb="14">
      <t>キンガク</t>
    </rPh>
    <rPh sb="15" eb="17">
      <t>コンキョ</t>
    </rPh>
    <rPh sb="20" eb="23">
      <t>ミツモリショ</t>
    </rPh>
    <rPh sb="28" eb="29">
      <t>ナド</t>
    </rPh>
    <rPh sb="34" eb="36">
      <t>テンプ</t>
    </rPh>
    <phoneticPr fontId="2"/>
  </si>
  <si>
    <t>豊岡市ＩＴ関連事業所開設支援補助金事業計画書　別表１（経費区分）</t>
    <rPh sb="0" eb="2">
      <t>トヨオカ</t>
    </rPh>
    <rPh sb="2" eb="3">
      <t>シ</t>
    </rPh>
    <rPh sb="5" eb="7">
      <t>カンレン</t>
    </rPh>
    <rPh sb="7" eb="10">
      <t>ジギョウショ</t>
    </rPh>
    <rPh sb="10" eb="12">
      <t>カイセツ</t>
    </rPh>
    <rPh sb="12" eb="14">
      <t>シエン</t>
    </rPh>
    <rPh sb="14" eb="17">
      <t>ホジョキン</t>
    </rPh>
    <rPh sb="17" eb="19">
      <t>ジギョウ</t>
    </rPh>
    <rPh sb="19" eb="22">
      <t>ケイカクショ</t>
    </rPh>
    <rPh sb="23" eb="25">
      <t>ベッピョウ</t>
    </rPh>
    <rPh sb="27" eb="29">
      <t>ケイヒ</t>
    </rPh>
    <rPh sb="29" eb="31">
      <t>クブン</t>
    </rPh>
    <phoneticPr fontId="2"/>
  </si>
  <si>
    <t>※別途様式別表2に詳細を記載してください。</t>
    <phoneticPr fontId="2"/>
  </si>
  <si>
    <t>　　　年度分</t>
    <rPh sb="3" eb="5">
      <t>ネンド</t>
    </rPh>
    <rPh sb="5" eb="6">
      <t>ブン</t>
    </rPh>
    <phoneticPr fontId="2"/>
  </si>
  <si>
    <t>　　　　　　　　（単位：円）</t>
  </si>
  <si>
    <t>積算内訳</t>
    <rPh sb="0" eb="2">
      <t>セキサン</t>
    </rPh>
    <rPh sb="2" eb="4">
      <t>ウチワケ</t>
    </rPh>
    <phoneticPr fontId="2"/>
  </si>
  <si>
    <t>支払先</t>
    <rPh sb="0" eb="2">
      <t>シハラ</t>
    </rPh>
    <rPh sb="2" eb="3">
      <t>サキ</t>
    </rPh>
    <phoneticPr fontId="2"/>
  </si>
  <si>
    <t>金額</t>
    <rPh sb="0" eb="2">
      <t>キンガク</t>
    </rPh>
    <phoneticPr fontId="2"/>
  </si>
  <si>
    <t>補助対象額</t>
    <rPh sb="4" eb="5">
      <t>ガク</t>
    </rPh>
    <phoneticPr fontId="2"/>
  </si>
  <si>
    <t>人件費</t>
    <phoneticPr fontId="2"/>
  </si>
  <si>
    <t>※別途様式別表3に詳細を記載してください。</t>
    <phoneticPr fontId="2"/>
  </si>
  <si>
    <t>委託・外注費</t>
    <rPh sb="0" eb="2">
      <t>イタク</t>
    </rPh>
    <rPh sb="3" eb="6">
      <t>ガイチュウヒ</t>
    </rPh>
    <phoneticPr fontId="2"/>
  </si>
  <si>
    <t>補助金額（千円未満切捨）</t>
    <rPh sb="0" eb="3">
      <t>ホジョキン</t>
    </rPh>
    <rPh sb="3" eb="4">
      <t>ガク</t>
    </rPh>
    <rPh sb="5" eb="7">
      <t>センエン</t>
    </rPh>
    <rPh sb="7" eb="9">
      <t>ミマン</t>
    </rPh>
    <rPh sb="9" eb="11">
      <t>キリス</t>
    </rPh>
    <phoneticPr fontId="2"/>
  </si>
  <si>
    <t>限度額</t>
    <rPh sb="0" eb="3">
      <t>ゲンドガク</t>
    </rPh>
    <phoneticPr fontId="2"/>
  </si>
  <si>
    <t>補助率</t>
    <rPh sb="0" eb="3">
      <t>ホジョリツ</t>
    </rPh>
    <phoneticPr fontId="2"/>
  </si>
  <si>
    <t>※ 補助対象経費各科目の金額の根拠となる見積書やカタログ等のコピーを添付してください。</t>
    <phoneticPr fontId="2"/>
  </si>
  <si>
    <t>2022年度分</t>
    <rPh sb="4" eb="6">
      <t>ネンド</t>
    </rPh>
    <rPh sb="6" eb="7">
      <t>ブン</t>
    </rPh>
    <phoneticPr fontId="2"/>
  </si>
  <si>
    <t>【○○】＠200,000円/月*5か月</t>
    <rPh sb="12" eb="13">
      <t>エン</t>
    </rPh>
    <rPh sb="14" eb="15">
      <t>ツキ</t>
    </rPh>
    <rPh sb="18" eb="19">
      <t>ゲツ</t>
    </rPh>
    <phoneticPr fontId="2"/>
  </si>
  <si>
    <t>旅費</t>
    <rPh sb="0" eb="2">
      <t>リョヒ</t>
    </rPh>
    <phoneticPr fontId="2"/>
  </si>
  <si>
    <t>○○　＠48,500*3回</t>
    <rPh sb="12" eb="13">
      <t>カイ</t>
    </rPh>
    <phoneticPr fontId="2"/>
  </si>
  <si>
    <t>印刷製本費</t>
    <rPh sb="0" eb="2">
      <t>インサツ</t>
    </rPh>
    <rPh sb="2" eb="5">
      <t>セイホンヒ</t>
    </rPh>
    <phoneticPr fontId="2"/>
  </si>
  <si>
    <t>○○　＠11*10,000部</t>
    <rPh sb="13" eb="14">
      <t>ブ</t>
    </rPh>
    <phoneticPr fontId="2"/>
  </si>
  <si>
    <t>備品</t>
    <rPh sb="0" eb="2">
      <t>ビヒン</t>
    </rPh>
    <phoneticPr fontId="2"/>
  </si>
  <si>
    <t>○○　＠415,800*1台</t>
    <rPh sb="13" eb="14">
      <t>ダイ</t>
    </rPh>
    <phoneticPr fontId="2"/>
  </si>
  <si>
    <t>○○業務　＠770,000*一式　</t>
    <rPh sb="2" eb="4">
      <t>ギョウム</t>
    </rPh>
    <rPh sb="14" eb="16">
      <t>イッシキ</t>
    </rPh>
    <phoneticPr fontId="2"/>
  </si>
  <si>
    <t>人件費合計</t>
    <rPh sb="0" eb="3">
      <t>ジンケンヒ</t>
    </rPh>
    <rPh sb="3" eb="5">
      <t>ゴウケイ</t>
    </rPh>
    <phoneticPr fontId="2"/>
  </si>
  <si>
    <t>小計</t>
    <rPh sb="0" eb="2">
      <t>ショウケイ</t>
    </rPh>
    <phoneticPr fontId="2"/>
  </si>
  <si>
    <t>円/日</t>
    <rPh sb="0" eb="1">
      <t>エン</t>
    </rPh>
    <rPh sb="2" eb="3">
      <t>ニチ</t>
    </rPh>
    <phoneticPr fontId="2"/>
  </si>
  <si>
    <t>数量</t>
    <rPh sb="0" eb="2">
      <t>スウリョウ</t>
    </rPh>
    <phoneticPr fontId="2"/>
  </si>
  <si>
    <t>工数</t>
    <rPh sb="0" eb="2">
      <t>コウスウ</t>
    </rPh>
    <phoneticPr fontId="2"/>
  </si>
  <si>
    <t>単価</t>
    <rPh sb="0" eb="2">
      <t>タンカ</t>
    </rPh>
    <phoneticPr fontId="2"/>
  </si>
  <si>
    <t>業務内容</t>
    <rPh sb="0" eb="2">
      <t>ギョウム</t>
    </rPh>
    <rPh sb="2" eb="4">
      <t>ナイヨウ</t>
    </rPh>
    <phoneticPr fontId="2"/>
  </si>
  <si>
    <t>氏名</t>
    <rPh sb="0" eb="2">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</si>
</sst>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quot;△ &quot;#,##0"/>
    <numFmt numFmtId="179" formatCode="#,##0.0;[Red]\-#,##0.0"/>
  </numFmts>
  <fonts count="16" x14ac:knownFonts="1">
    <font>
      <sz val="11"/>
      <color theme="1"/>
      <name val="游ゴシック"/>
      <family val="2"/>
      <scheme val="minor"/>
    </font>
    <font>
      <sz val="11"/>
      <color theme="1"/>
      <name val="ＭＳ 明朝"/>
      <family val="1"/>
      <charset val="128"/>
    </font>
    <font>
      <sz val="6"/>
      <name val="游ゴシック"/>
      <family val="3"/>
      <charset val="128"/>
      <scheme val="minor"/>
    </font>
    <font>
      <sz val="10"/>
      <color rgb="FFFF0000"/>
      <name val="ＭＳ 明朝"/>
      <family val="1"/>
      <charset val="128"/>
    </font>
    <font>
      <sz val="11"/>
      <color theme="1"/>
      <name val="ＭＳ ゴシック"/>
      <family val="3"/>
      <charset val="128"/>
    </font>
    <font>
      <sz val="10.5"/>
      <color theme="1"/>
      <name val="ＭＳ ゴシック"/>
      <family val="3"/>
      <charset val="128"/>
    </font>
    <font>
      <sz val="11"/>
      <color theme="1"/>
      <name val="游ゴシック"/>
      <family val="2"/>
      <scheme val="minor"/>
    </font>
    <font>
      <sz val="11"/>
      <color theme="1"/>
      <name val="游ゴシック"/>
      <family val="3"/>
      <charset val="128"/>
      <scheme val="minor"/>
    </font>
    <font>
      <sz val="6"/>
      <name val="ＭＳ Ｐゴシック"/>
      <family val="3"/>
      <charset val="128"/>
    </font>
    <font>
      <sz val="10"/>
      <color theme="1"/>
      <name val="ＭＳ 明朝"/>
      <family val="1"/>
      <charset val="128"/>
    </font>
    <font>
      <sz val="10"/>
      <name val="ＭＳ 明朝"/>
      <family val="1"/>
      <charset val="128"/>
    </font>
    <font>
      <b/>
      <sz val="11"/>
      <color theme="1"/>
      <name val="ＭＳ ゴシック"/>
      <family val="3"/>
      <charset val="128"/>
    </font>
    <font>
      <sz val="11"/>
      <color theme="1"/>
      <name val="游ゴシック"/>
      <scheme val="minor"/>
    </font>
    <font>
      <sz val="10"/>
      <color theme="1"/>
      <name val="游ゴシック"/>
      <family val="3"/>
      <charset val="128"/>
    </font>
    <font>
      <sz val="10"/>
      <name val="游ゴシック"/>
      <family val="3"/>
      <charset val="128"/>
    </font>
    <font>
      <b/>
      <sz val="10"/>
      <color theme="1"/>
      <name val="游ゴシック"/>
      <family val="3"/>
      <charset val="128"/>
    </font>
  </fonts>
  <fills count="8">
    <fill>
      <patternFill patternType="none"/>
    </fill>
    <fill>
      <patternFill patternType="gray125"/>
    </fill>
    <fill>
      <patternFill patternType="solid">
        <fgColor theme="2" tint="-0.14999847407452621"/>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7" tint="0.79998168889431442"/>
        <bgColor rgb="FFFFFF00"/>
      </patternFill>
    </fill>
    <fill>
      <patternFill patternType="solid">
        <fgColor theme="4" tint="0.79998168889431442"/>
        <bgColor indexed="64"/>
      </patternFill>
    </fill>
    <fill>
      <patternFill patternType="solid">
        <fgColor theme="4" tint="0.59999389629810485"/>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style="thin">
        <color indexed="64"/>
      </top>
      <bottom style="thin">
        <color indexed="64"/>
      </bottom>
      <diagonal/>
    </border>
    <border>
      <left style="medium">
        <color auto="1"/>
      </left>
      <right style="medium">
        <color auto="1"/>
      </right>
      <top style="medium">
        <color auto="1"/>
      </top>
      <bottom/>
      <diagonal/>
    </border>
    <border>
      <left style="medium">
        <color auto="1"/>
      </left>
      <right style="medium">
        <color auto="1"/>
      </right>
      <top/>
      <bottom style="thin">
        <color auto="1"/>
      </bottom>
      <diagonal/>
    </border>
    <border>
      <left style="medium">
        <color auto="1"/>
      </left>
      <right style="medium">
        <color auto="1"/>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bottom style="medium">
        <color auto="1"/>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s>
  <cellStyleXfs count="6">
    <xf numFmtId="0" fontId="0" fillId="0" borderId="0"/>
    <xf numFmtId="38" fontId="6" fillId="0" borderId="0" applyFont="0" applyFill="0" applyBorder="0" applyAlignment="0" applyProtection="0">
      <alignment vertical="center"/>
    </xf>
    <xf numFmtId="0" fontId="6" fillId="0" borderId="0"/>
    <xf numFmtId="0" fontId="12" fillId="0" borderId="0"/>
    <xf numFmtId="0" fontId="6" fillId="0" borderId="0"/>
    <xf numFmtId="0" fontId="6" fillId="0" borderId="0"/>
  </cellStyleXfs>
  <cellXfs count="190">
    <xf numFmtId="0" fontId="0" fillId="0" borderId="0" xfId="0"/>
    <xf numFmtId="0" fontId="1" fillId="0" borderId="0" xfId="0" applyFont="1" applyAlignment="1">
      <alignment vertical="center"/>
    </xf>
    <xf numFmtId="0" fontId="3" fillId="0" borderId="9" xfId="0" applyFont="1" applyBorder="1" applyAlignment="1">
      <alignment horizontal="justify" vertical="center" wrapText="1"/>
    </xf>
    <xf numFmtId="0" fontId="3" fillId="0" borderId="11"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176" fontId="3" fillId="0" borderId="10" xfId="0" applyNumberFormat="1" applyFont="1" applyBorder="1" applyAlignment="1">
      <alignment horizontal="right" vertical="center" shrinkToFit="1"/>
    </xf>
    <xf numFmtId="176" fontId="3" fillId="0" borderId="14" xfId="0" applyNumberFormat="1" applyFont="1" applyBorder="1" applyAlignment="1">
      <alignment horizontal="right" vertical="center" shrinkToFit="1"/>
    </xf>
    <xf numFmtId="176" fontId="3" fillId="0" borderId="15" xfId="0" applyNumberFormat="1" applyFont="1" applyBorder="1" applyAlignment="1">
      <alignment horizontal="right" vertical="center" shrinkToFit="1"/>
    </xf>
    <xf numFmtId="176" fontId="3" fillId="0" borderId="16" xfId="0" applyNumberFormat="1" applyFont="1" applyBorder="1" applyAlignment="1">
      <alignment horizontal="right" vertical="center" shrinkToFit="1"/>
    </xf>
    <xf numFmtId="0" fontId="4" fillId="0" borderId="0" xfId="0" applyFont="1" applyAlignment="1">
      <alignment vertical="center"/>
    </xf>
    <xf numFmtId="0" fontId="5" fillId="0" borderId="0" xfId="0" applyFont="1" applyAlignment="1">
      <alignment horizontal="left" vertical="center"/>
    </xf>
    <xf numFmtId="0" fontId="5" fillId="0" borderId="8" xfId="0" applyFont="1" applyBorder="1" applyAlignment="1">
      <alignment horizontal="right" vertical="center"/>
    </xf>
    <xf numFmtId="38" fontId="1" fillId="0" borderId="0" xfId="1" applyFont="1" applyFill="1" applyAlignment="1"/>
    <xf numFmtId="38" fontId="1" fillId="0" borderId="0" xfId="1" applyFont="1" applyFill="1" applyBorder="1" applyAlignment="1"/>
    <xf numFmtId="38" fontId="1" fillId="0" borderId="18" xfId="1" applyFont="1" applyFill="1" applyBorder="1" applyAlignment="1"/>
    <xf numFmtId="49" fontId="1" fillId="0" borderId="8" xfId="1" applyNumberFormat="1" applyFont="1" applyFill="1" applyBorder="1" applyAlignment="1"/>
    <xf numFmtId="49" fontId="1" fillId="0" borderId="19" xfId="1" applyNumberFormat="1" applyFont="1" applyFill="1" applyBorder="1" applyAlignment="1"/>
    <xf numFmtId="49" fontId="1" fillId="0" borderId="0" xfId="1" applyNumberFormat="1" applyFont="1" applyFill="1" applyAlignment="1"/>
    <xf numFmtId="38" fontId="1" fillId="0" borderId="20" xfId="1" applyFont="1" applyFill="1" applyBorder="1" applyAlignment="1"/>
    <xf numFmtId="38" fontId="1" fillId="2" borderId="0" xfId="1" applyFont="1" applyFill="1" applyAlignment="1"/>
    <xf numFmtId="38" fontId="1" fillId="2" borderId="20" xfId="1" applyFont="1" applyFill="1" applyBorder="1" applyAlignment="1"/>
    <xf numFmtId="38" fontId="1" fillId="0" borderId="21" xfId="1" applyFont="1" applyFill="1" applyBorder="1" applyAlignment="1"/>
    <xf numFmtId="38" fontId="1" fillId="0" borderId="22" xfId="1" applyFont="1" applyFill="1" applyBorder="1" applyAlignment="1"/>
    <xf numFmtId="38" fontId="1" fillId="0" borderId="23" xfId="1" applyFont="1" applyFill="1" applyBorder="1" applyAlignment="1"/>
    <xf numFmtId="38" fontId="1" fillId="0" borderId="24" xfId="1" applyFont="1" applyFill="1" applyBorder="1" applyAlignment="1"/>
    <xf numFmtId="38" fontId="1" fillId="2" borderId="24" xfId="1" applyFont="1" applyFill="1" applyBorder="1" applyAlignment="1"/>
    <xf numFmtId="38" fontId="1" fillId="2" borderId="25" xfId="1" applyFont="1" applyFill="1" applyBorder="1" applyAlignment="1"/>
    <xf numFmtId="38" fontId="1" fillId="0" borderId="0" xfId="1" applyFont="1" applyFill="1" applyAlignment="1">
      <alignment horizontal="right"/>
    </xf>
    <xf numFmtId="0" fontId="7" fillId="0" borderId="0" xfId="2" applyFont="1" applyAlignment="1"/>
    <xf numFmtId="38" fontId="1" fillId="0" borderId="0" xfId="1" applyFont="1" applyFill="1" applyAlignment="1">
      <alignment wrapText="1"/>
    </xf>
    <xf numFmtId="0" fontId="9" fillId="0" borderId="1" xfId="0" applyFont="1" applyBorder="1" applyAlignment="1">
      <alignment vertical="center" wrapText="1"/>
    </xf>
    <xf numFmtId="38" fontId="1" fillId="0" borderId="0" xfId="1" applyNumberFormat="1" applyFont="1" applyFill="1" applyAlignment="1"/>
    <xf numFmtId="177" fontId="10" fillId="0" borderId="1" xfId="0" applyNumberFormat="1" applyFont="1" applyBorder="1" applyAlignment="1">
      <alignment vertical="center" shrinkToFit="1"/>
    </xf>
    <xf numFmtId="0" fontId="10" fillId="0" borderId="9" xfId="0" applyFont="1" applyBorder="1" applyAlignment="1">
      <alignment horizontal="justify" vertical="center" wrapText="1"/>
    </xf>
    <xf numFmtId="176" fontId="10" fillId="0" borderId="10" xfId="0" applyNumberFormat="1" applyFont="1" applyBorder="1" applyAlignment="1">
      <alignment horizontal="right" vertical="center" shrinkToFit="1"/>
    </xf>
    <xf numFmtId="0" fontId="10" fillId="0" borderId="11" xfId="0" applyFont="1" applyBorder="1" applyAlignment="1">
      <alignment horizontal="justify" vertical="center" wrapText="1"/>
    </xf>
    <xf numFmtId="176" fontId="10" fillId="0" borderId="14" xfId="0" applyNumberFormat="1" applyFont="1" applyBorder="1" applyAlignment="1">
      <alignment horizontal="right" vertical="center" shrinkToFit="1"/>
    </xf>
    <xf numFmtId="177" fontId="10" fillId="0" borderId="4" xfId="0" applyNumberFormat="1" applyFont="1" applyBorder="1" applyAlignment="1">
      <alignment vertical="center" shrinkToFit="1"/>
    </xf>
    <xf numFmtId="177" fontId="10" fillId="0" borderId="1" xfId="0" applyNumberFormat="1" applyFont="1" applyBorder="1" applyAlignment="1">
      <alignment vertical="center" shrinkToFit="1"/>
    </xf>
    <xf numFmtId="0" fontId="9" fillId="3" borderId="1"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78" fontId="3" fillId="0" borderId="1" xfId="0" applyNumberFormat="1" applyFont="1" applyBorder="1" applyAlignment="1">
      <alignment vertical="center" shrinkToFit="1"/>
    </xf>
    <xf numFmtId="178" fontId="3" fillId="0" borderId="4" xfId="0" applyNumberFormat="1" applyFont="1" applyBorder="1" applyAlignment="1">
      <alignment vertical="center" shrinkToFit="1"/>
    </xf>
    <xf numFmtId="0" fontId="9" fillId="0" borderId="0" xfId="0" applyFont="1" applyAlignment="1">
      <alignment vertical="center"/>
    </xf>
    <xf numFmtId="0" fontId="3" fillId="0" borderId="4" xfId="0" applyFont="1" applyBorder="1" applyAlignment="1">
      <alignment horizontal="center" vertical="center" wrapText="1"/>
    </xf>
    <xf numFmtId="176" fontId="10" fillId="0" borderId="3" xfId="0" applyNumberFormat="1" applyFont="1" applyBorder="1" applyAlignment="1">
      <alignment horizontal="right" vertical="center" shrinkToFit="1"/>
    </xf>
    <xf numFmtId="0" fontId="9" fillId="0" borderId="1" xfId="0" applyFont="1" applyBorder="1" applyAlignment="1">
      <alignment horizontal="left" vertical="center" wrapText="1" indent="1"/>
    </xf>
    <xf numFmtId="0" fontId="9" fillId="0" borderId="4" xfId="0" applyFont="1" applyBorder="1" applyAlignment="1">
      <alignment horizontal="left" vertical="center" wrapText="1" indent="1"/>
    </xf>
    <xf numFmtId="177" fontId="10" fillId="0" borderId="1" xfId="0" applyNumberFormat="1" applyFont="1" applyBorder="1" applyAlignment="1">
      <alignment horizontal="center" vertical="center" shrinkToFit="1"/>
    </xf>
    <xf numFmtId="177" fontId="10" fillId="4" borderId="1" xfId="0" applyNumberFormat="1" applyFont="1" applyFill="1" applyBorder="1" applyAlignment="1">
      <alignment vertical="center" shrinkToFit="1"/>
    </xf>
    <xf numFmtId="177" fontId="10" fillId="4" borderId="4" xfId="0" applyNumberFormat="1" applyFont="1" applyFill="1" applyBorder="1" applyAlignment="1">
      <alignment vertical="center" shrinkToFit="1"/>
    </xf>
    <xf numFmtId="177" fontId="10" fillId="4" borderId="1" xfId="0" applyNumberFormat="1" applyFont="1" applyFill="1" applyBorder="1" applyAlignment="1">
      <alignment horizontal="right" vertical="center" shrinkToFit="1"/>
    </xf>
    <xf numFmtId="0" fontId="3" fillId="0" borderId="2" xfId="0" applyFont="1" applyBorder="1" applyAlignment="1">
      <alignment horizontal="justify" vertical="center" wrapText="1"/>
    </xf>
    <xf numFmtId="0" fontId="4" fillId="0" borderId="0" xfId="0" applyFont="1" applyAlignment="1">
      <alignment vertical="center" wrapText="1"/>
    </xf>
    <xf numFmtId="0" fontId="11" fillId="0" borderId="0" xfId="0" applyFont="1" applyAlignment="1">
      <alignment vertical="center"/>
    </xf>
    <xf numFmtId="0" fontId="10" fillId="0" borderId="9" xfId="0" applyFont="1" applyBorder="1" applyAlignment="1">
      <alignment horizontal="justify" vertical="top" wrapText="1"/>
    </xf>
    <xf numFmtId="0" fontId="4" fillId="0" borderId="0" xfId="0" applyFont="1" applyAlignment="1">
      <alignment horizontal="left" vertical="center"/>
    </xf>
    <xf numFmtId="0" fontId="9" fillId="0" borderId="0" xfId="0" applyFont="1" applyAlignment="1">
      <alignment vertical="top" wrapText="1"/>
    </xf>
    <xf numFmtId="0" fontId="9" fillId="0" borderId="7" xfId="0" applyFont="1" applyBorder="1" applyAlignment="1">
      <alignment horizontal="justify" vertical="center"/>
    </xf>
    <xf numFmtId="0" fontId="9" fillId="0" borderId="0" xfId="0" applyFont="1" applyAlignment="1">
      <alignment horizontal="justify"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 xfId="0" applyFont="1" applyBorder="1" applyAlignment="1">
      <alignment vertical="center" wrapText="1"/>
    </xf>
    <xf numFmtId="0" fontId="4" fillId="0" borderId="0" xfId="0" applyFont="1" applyAlignment="1">
      <alignment horizontal="justify" vertical="center"/>
    </xf>
    <xf numFmtId="0" fontId="9" fillId="3" borderId="1"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0" borderId="0" xfId="0" applyFont="1" applyBorder="1" applyAlignment="1">
      <alignment horizontal="justify" vertical="center"/>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178" fontId="3" fillId="0" borderId="4" xfId="0" applyNumberFormat="1" applyFont="1" applyBorder="1" applyAlignment="1">
      <alignment vertical="center" shrinkToFit="1"/>
    </xf>
    <xf numFmtId="178" fontId="3" fillId="0" borderId="5" xfId="0" applyNumberFormat="1" applyFont="1" applyBorder="1" applyAlignment="1">
      <alignment vertical="center" shrinkToFit="1"/>
    </xf>
    <xf numFmtId="178" fontId="3" fillId="0" borderId="6" xfId="0" applyNumberFormat="1" applyFont="1" applyBorder="1" applyAlignment="1">
      <alignment vertical="center" shrinkToFi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178" fontId="3" fillId="0" borderId="4" xfId="0" applyNumberFormat="1" applyFont="1" applyBorder="1" applyAlignment="1">
      <alignment horizontal="center" vertical="center" shrinkToFit="1"/>
    </xf>
    <xf numFmtId="178" fontId="3" fillId="0" borderId="5" xfId="0" applyNumberFormat="1" applyFont="1" applyBorder="1" applyAlignment="1">
      <alignment horizontal="center" vertical="center" shrinkToFit="1"/>
    </xf>
    <xf numFmtId="178" fontId="3" fillId="0" borderId="6" xfId="0" applyNumberFormat="1" applyFont="1" applyBorder="1" applyAlignment="1">
      <alignment horizontal="center" vertical="center" shrinkToFit="1"/>
    </xf>
    <xf numFmtId="0" fontId="13" fillId="0" borderId="0" xfId="3" applyFont="1" applyAlignment="1">
      <alignment horizontal="left" vertical="center"/>
    </xf>
    <xf numFmtId="0" fontId="13" fillId="0" borderId="26" xfId="3" applyFont="1" applyBorder="1" applyAlignment="1">
      <alignment horizontal="right" vertical="center"/>
    </xf>
    <xf numFmtId="0" fontId="13" fillId="0" borderId="0" xfId="3" applyFont="1" applyAlignment="1">
      <alignment vertical="center"/>
    </xf>
    <xf numFmtId="0" fontId="13" fillId="5" borderId="27" xfId="3" applyFont="1" applyFill="1" applyBorder="1" applyAlignment="1">
      <alignment horizontal="center" vertical="center" wrapText="1"/>
    </xf>
    <xf numFmtId="0" fontId="13" fillId="0" borderId="28" xfId="3" applyFont="1" applyBorder="1" applyAlignment="1">
      <alignment horizontal="center" vertical="center" wrapText="1"/>
    </xf>
    <xf numFmtId="0" fontId="13" fillId="0" borderId="28" xfId="3" applyFont="1" applyBorder="1" applyAlignment="1">
      <alignment vertical="center" wrapText="1"/>
    </xf>
    <xf numFmtId="38" fontId="14" fillId="0" borderId="28" xfId="1" applyFont="1" applyBorder="1" applyAlignment="1">
      <alignment horizontal="center" vertical="center" wrapText="1"/>
    </xf>
    <xf numFmtId="38" fontId="14" fillId="0" borderId="28" xfId="1" applyFont="1" applyBorder="1" applyAlignment="1">
      <alignment vertical="center" wrapText="1"/>
    </xf>
    <xf numFmtId="38" fontId="14" fillId="0" borderId="28" xfId="1" applyFont="1" applyBorder="1" applyAlignment="1">
      <alignment vertical="center" shrinkToFit="1"/>
    </xf>
    <xf numFmtId="0" fontId="13" fillId="0" borderId="27" xfId="3" applyFont="1" applyBorder="1" applyAlignment="1">
      <alignment horizontal="center" vertical="center" wrapText="1"/>
    </xf>
    <xf numFmtId="0" fontId="13" fillId="0" borderId="27" xfId="3" applyFont="1" applyBorder="1" applyAlignment="1">
      <alignment vertical="center" wrapText="1"/>
    </xf>
    <xf numFmtId="38" fontId="14" fillId="0" borderId="27" xfId="1" applyFont="1" applyBorder="1" applyAlignment="1">
      <alignment vertical="center" wrapText="1"/>
    </xf>
    <xf numFmtId="38" fontId="14" fillId="0" borderId="27" xfId="1" applyFont="1" applyBorder="1" applyAlignment="1">
      <alignment vertical="center" shrinkToFit="1"/>
    </xf>
    <xf numFmtId="0" fontId="14" fillId="0" borderId="29" xfId="3" applyFont="1" applyBorder="1" applyAlignment="1">
      <alignment vertical="center"/>
    </xf>
    <xf numFmtId="0" fontId="14" fillId="0" borderId="29" xfId="3" applyFont="1" applyBorder="1" applyAlignment="1">
      <alignment vertical="center"/>
    </xf>
    <xf numFmtId="38" fontId="14" fillId="0" borderId="29" xfId="1" applyFont="1" applyBorder="1" applyAlignment="1">
      <alignment vertical="center"/>
    </xf>
    <xf numFmtId="0" fontId="14" fillId="0" borderId="30" xfId="3" applyFont="1" applyBorder="1" applyAlignment="1">
      <alignment vertical="center"/>
    </xf>
    <xf numFmtId="0" fontId="14" fillId="0" borderId="30" xfId="3" applyFont="1" applyBorder="1" applyAlignment="1">
      <alignment vertical="center"/>
    </xf>
    <xf numFmtId="38" fontId="14" fillId="0" borderId="30" xfId="1" applyFont="1" applyBorder="1" applyAlignment="1">
      <alignment vertical="center"/>
    </xf>
    <xf numFmtId="0" fontId="13" fillId="0" borderId="27" xfId="3" applyFont="1" applyBorder="1" applyAlignment="1">
      <alignment horizontal="center" vertical="center" wrapText="1"/>
    </xf>
    <xf numFmtId="38" fontId="14" fillId="0" borderId="27" xfId="1" applyFont="1" applyBorder="1" applyAlignment="1">
      <alignment horizontal="center" vertical="center" wrapText="1"/>
    </xf>
    <xf numFmtId="0" fontId="13" fillId="0" borderId="31" xfId="3" applyFont="1" applyBorder="1" applyAlignment="1">
      <alignment horizontal="center" vertical="center" wrapText="1"/>
    </xf>
    <xf numFmtId="0" fontId="13" fillId="0" borderId="32" xfId="3" applyFont="1" applyBorder="1" applyAlignment="1">
      <alignment vertical="center" wrapText="1"/>
    </xf>
    <xf numFmtId="38" fontId="14" fillId="0" borderId="32" xfId="1" applyFont="1" applyBorder="1" applyAlignment="1">
      <alignment horizontal="center" vertical="center" wrapText="1"/>
    </xf>
    <xf numFmtId="38" fontId="14" fillId="0" borderId="33" xfId="1" applyFont="1" applyBorder="1" applyAlignment="1">
      <alignment horizontal="right" vertical="center" shrinkToFit="1"/>
    </xf>
    <xf numFmtId="0" fontId="13" fillId="0" borderId="0" xfId="3" applyFont="1" applyBorder="1" applyAlignment="1">
      <alignment horizontal="center" vertical="center" wrapText="1"/>
    </xf>
    <xf numFmtId="0" fontId="14" fillId="0" borderId="0" xfId="3" applyFont="1" applyBorder="1" applyAlignment="1">
      <alignment horizontal="center" vertical="center" wrapText="1"/>
    </xf>
    <xf numFmtId="177" fontId="14" fillId="0" borderId="0" xfId="3" applyNumberFormat="1" applyFont="1" applyBorder="1" applyAlignment="1">
      <alignment horizontal="right" vertical="center" shrinkToFit="1"/>
    </xf>
    <xf numFmtId="0" fontId="13" fillId="0" borderId="34" xfId="3" applyFont="1" applyBorder="1" applyAlignment="1">
      <alignment vertical="center"/>
    </xf>
    <xf numFmtId="0" fontId="13" fillId="0" borderId="35" xfId="3" applyFont="1" applyBorder="1" applyAlignment="1">
      <alignment horizontal="right" vertical="center" wrapText="1"/>
    </xf>
    <xf numFmtId="0" fontId="14" fillId="0" borderId="35" xfId="3" applyFont="1" applyBorder="1" applyAlignment="1">
      <alignment horizontal="center" vertical="center" wrapText="1"/>
    </xf>
    <xf numFmtId="38" fontId="14" fillId="0" borderId="35" xfId="1" applyFont="1" applyBorder="1" applyAlignment="1">
      <alignment horizontal="center" vertical="center" wrapText="1"/>
    </xf>
    <xf numFmtId="177" fontId="14" fillId="0" borderId="36" xfId="3" applyNumberFormat="1" applyFont="1" applyBorder="1" applyAlignment="1">
      <alignment horizontal="right" vertical="center" shrinkToFit="1"/>
    </xf>
    <xf numFmtId="0" fontId="13" fillId="0" borderId="37" xfId="3" applyFont="1" applyBorder="1" applyAlignment="1">
      <alignment horizontal="center" vertical="center" wrapText="1"/>
    </xf>
    <xf numFmtId="0" fontId="13" fillId="0" borderId="38" xfId="3" applyFont="1" applyBorder="1" applyAlignment="1">
      <alignment horizontal="center" vertical="center" wrapText="1"/>
    </xf>
    <xf numFmtId="0" fontId="14" fillId="0" borderId="38" xfId="3" applyFont="1" applyBorder="1" applyAlignment="1">
      <alignment horizontal="center" vertical="center" wrapText="1"/>
    </xf>
    <xf numFmtId="12" fontId="14" fillId="0" borderId="38" xfId="3" applyNumberFormat="1" applyFont="1" applyBorder="1" applyAlignment="1">
      <alignment horizontal="center" vertical="center" wrapText="1"/>
    </xf>
    <xf numFmtId="177" fontId="14" fillId="0" borderId="39" xfId="3" applyNumberFormat="1" applyFont="1" applyBorder="1" applyAlignment="1">
      <alignment horizontal="right" vertical="center" shrinkToFit="1"/>
    </xf>
    <xf numFmtId="0" fontId="9" fillId="0" borderId="0" xfId="3" applyFont="1" applyBorder="1" applyAlignment="1">
      <alignment horizontal="left" vertical="center"/>
    </xf>
    <xf numFmtId="0" fontId="10" fillId="0" borderId="0" xfId="3" applyFont="1" applyBorder="1" applyAlignment="1">
      <alignment vertical="center"/>
    </xf>
    <xf numFmtId="0" fontId="9" fillId="0" borderId="0" xfId="3" applyFont="1" applyAlignment="1">
      <alignment vertical="center"/>
    </xf>
    <xf numFmtId="0" fontId="9" fillId="0" borderId="0" xfId="3" applyFont="1" applyAlignment="1">
      <alignment vertical="top" wrapText="1"/>
    </xf>
    <xf numFmtId="0" fontId="13" fillId="0" borderId="0" xfId="4" applyFont="1" applyAlignment="1">
      <alignment vertical="center"/>
    </xf>
    <xf numFmtId="0" fontId="13" fillId="0" borderId="0" xfId="4" applyFont="1" applyAlignment="1">
      <alignment horizontal="left" vertical="center"/>
    </xf>
    <xf numFmtId="0" fontId="13" fillId="0" borderId="26" xfId="4" applyFont="1" applyBorder="1" applyAlignment="1">
      <alignment horizontal="right" vertical="center"/>
    </xf>
    <xf numFmtId="0" fontId="13" fillId="5" borderId="27" xfId="4" applyFont="1" applyFill="1" applyBorder="1" applyAlignment="1">
      <alignment horizontal="center" vertical="center" wrapText="1"/>
    </xf>
    <xf numFmtId="0" fontId="13" fillId="0" borderId="28" xfId="4" applyFont="1" applyBorder="1" applyAlignment="1">
      <alignment horizontal="center" vertical="center" wrapText="1"/>
    </xf>
    <xf numFmtId="0" fontId="13" fillId="0" borderId="28" xfId="4" applyFont="1" applyBorder="1" applyAlignment="1">
      <alignment vertical="center" wrapText="1"/>
    </xf>
    <xf numFmtId="0" fontId="13" fillId="0" borderId="27" xfId="4" applyFont="1" applyBorder="1" applyAlignment="1">
      <alignment horizontal="center" vertical="center" wrapText="1"/>
    </xf>
    <xf numFmtId="0" fontId="13" fillId="0" borderId="27" xfId="4" applyFont="1" applyBorder="1" applyAlignment="1">
      <alignment vertical="center" wrapText="1"/>
    </xf>
    <xf numFmtId="0" fontId="14" fillId="0" borderId="29" xfId="4" applyFont="1" applyBorder="1" applyAlignment="1">
      <alignment vertical="center"/>
    </xf>
    <xf numFmtId="0" fontId="14" fillId="0" borderId="29" xfId="4" applyFont="1" applyBorder="1" applyAlignment="1">
      <alignment vertical="center"/>
    </xf>
    <xf numFmtId="0" fontId="14" fillId="0" borderId="30" xfId="4" applyFont="1" applyBorder="1" applyAlignment="1">
      <alignment vertical="center"/>
    </xf>
    <xf numFmtId="0" fontId="14" fillId="0" borderId="30" xfId="4" applyFont="1" applyBorder="1" applyAlignment="1">
      <alignment vertical="center"/>
    </xf>
    <xf numFmtId="0" fontId="13" fillId="0" borderId="27" xfId="4" applyFont="1" applyBorder="1" applyAlignment="1">
      <alignment horizontal="center" vertical="center" wrapText="1"/>
    </xf>
    <xf numFmtId="0" fontId="13" fillId="0" borderId="31" xfId="4" applyFont="1" applyBorder="1" applyAlignment="1">
      <alignment horizontal="center" vertical="center" wrapText="1"/>
    </xf>
    <xf numFmtId="0" fontId="13" fillId="0" borderId="32" xfId="4" applyFont="1" applyBorder="1" applyAlignment="1">
      <alignment vertical="center" wrapText="1"/>
    </xf>
    <xf numFmtId="0" fontId="13" fillId="0" borderId="0" xfId="4" applyFont="1" applyBorder="1" applyAlignment="1">
      <alignment horizontal="center" vertical="center" wrapText="1"/>
    </xf>
    <xf numFmtId="0" fontId="14" fillId="0" borderId="0" xfId="4" applyFont="1" applyBorder="1" applyAlignment="1">
      <alignment horizontal="center" vertical="center" wrapText="1"/>
    </xf>
    <xf numFmtId="177" fontId="14" fillId="0" borderId="0" xfId="4" applyNumberFormat="1" applyFont="1" applyBorder="1" applyAlignment="1">
      <alignment horizontal="right" vertical="center" shrinkToFit="1"/>
    </xf>
    <xf numFmtId="0" fontId="13" fillId="0" borderId="34" xfId="4" applyFont="1" applyBorder="1" applyAlignment="1">
      <alignment vertical="center"/>
    </xf>
    <xf numFmtId="0" fontId="13" fillId="0" borderId="35" xfId="4" applyFont="1" applyBorder="1" applyAlignment="1">
      <alignment horizontal="right" vertical="center" wrapText="1"/>
    </xf>
    <xf numFmtId="0" fontId="14" fillId="0" borderId="35" xfId="4" applyFont="1" applyBorder="1" applyAlignment="1">
      <alignment horizontal="center" vertical="center" wrapText="1"/>
    </xf>
    <xf numFmtId="177" fontId="14" fillId="0" borderId="36" xfId="4" applyNumberFormat="1" applyFont="1" applyBorder="1" applyAlignment="1">
      <alignment horizontal="right" vertical="center" shrinkToFit="1"/>
    </xf>
    <xf numFmtId="0" fontId="13" fillId="0" borderId="37" xfId="4" applyFont="1" applyBorder="1" applyAlignment="1">
      <alignment horizontal="center" vertical="center" wrapText="1"/>
    </xf>
    <xf numFmtId="0" fontId="13" fillId="0" borderId="38" xfId="4" applyFont="1" applyBorder="1" applyAlignment="1">
      <alignment horizontal="center" vertical="center" wrapText="1"/>
    </xf>
    <xf numFmtId="0" fontId="14" fillId="0" borderId="38" xfId="4" applyFont="1" applyBorder="1" applyAlignment="1">
      <alignment horizontal="center" vertical="center" wrapText="1"/>
    </xf>
    <xf numFmtId="12" fontId="14" fillId="0" borderId="38" xfId="4" applyNumberFormat="1" applyFont="1" applyBorder="1" applyAlignment="1">
      <alignment horizontal="center" vertical="center" wrapText="1"/>
    </xf>
    <xf numFmtId="177" fontId="14" fillId="0" borderId="39" xfId="4" applyNumberFormat="1" applyFont="1" applyBorder="1" applyAlignment="1">
      <alignment horizontal="right" vertical="center" shrinkToFit="1"/>
    </xf>
    <xf numFmtId="0" fontId="13" fillId="0" borderId="0" xfId="4" applyFont="1" applyBorder="1" applyAlignment="1">
      <alignment horizontal="left" vertical="center"/>
    </xf>
    <xf numFmtId="0" fontId="14" fillId="0" borderId="0" xfId="4" applyFont="1" applyBorder="1" applyAlignment="1">
      <alignment vertical="center"/>
    </xf>
    <xf numFmtId="0" fontId="13" fillId="0" borderId="0" xfId="5" applyFont="1" applyAlignment="1">
      <alignment vertical="center"/>
    </xf>
    <xf numFmtId="38" fontId="13" fillId="0" borderId="0" xfId="1" applyFont="1" applyAlignment="1">
      <alignment vertical="center"/>
    </xf>
    <xf numFmtId="179" fontId="13" fillId="0" borderId="0" xfId="1" applyNumberFormat="1" applyFont="1" applyAlignment="1">
      <alignment vertical="center"/>
    </xf>
    <xf numFmtId="38" fontId="13" fillId="0" borderId="40" xfId="1" applyFont="1" applyBorder="1" applyAlignment="1">
      <alignment vertical="center"/>
    </xf>
    <xf numFmtId="0" fontId="13" fillId="0" borderId="41" xfId="5" applyFont="1" applyBorder="1" applyAlignment="1">
      <alignment vertical="center"/>
    </xf>
    <xf numFmtId="179" fontId="13" fillId="0" borderId="41" xfId="1" applyNumberFormat="1" applyFont="1" applyBorder="1" applyAlignment="1">
      <alignment vertical="center"/>
    </xf>
    <xf numFmtId="38" fontId="13" fillId="0" borderId="41" xfId="1" applyFont="1" applyBorder="1" applyAlignment="1">
      <alignment vertical="center"/>
    </xf>
    <xf numFmtId="0" fontId="13" fillId="0" borderId="42" xfId="5" applyFont="1" applyBorder="1" applyAlignment="1">
      <alignment vertical="center"/>
    </xf>
    <xf numFmtId="38" fontId="13" fillId="6" borderId="43" xfId="1" applyFont="1" applyFill="1" applyBorder="1" applyAlignment="1">
      <alignment vertical="center"/>
    </xf>
    <xf numFmtId="0" fontId="13" fillId="6" borderId="7" xfId="5" applyFont="1" applyFill="1" applyBorder="1" applyAlignment="1">
      <alignment vertical="center"/>
    </xf>
    <xf numFmtId="179" fontId="13" fillId="6" borderId="7" xfId="1" applyNumberFormat="1" applyFont="1" applyFill="1" applyBorder="1" applyAlignment="1">
      <alignment vertical="center"/>
    </xf>
    <xf numFmtId="38" fontId="13" fillId="6" borderId="7" xfId="1" applyFont="1" applyFill="1" applyBorder="1" applyAlignment="1">
      <alignment vertical="center"/>
    </xf>
    <xf numFmtId="0" fontId="13" fillId="6" borderId="44" xfId="5" applyFont="1" applyFill="1" applyBorder="1" applyAlignment="1">
      <alignment vertical="center"/>
    </xf>
    <xf numFmtId="38" fontId="13" fillId="0" borderId="1" xfId="1" applyFont="1" applyBorder="1" applyAlignment="1">
      <alignment vertical="center"/>
    </xf>
    <xf numFmtId="0" fontId="13" fillId="0" borderId="1" xfId="5" applyFont="1" applyBorder="1" applyAlignment="1">
      <alignment vertical="center"/>
    </xf>
    <xf numFmtId="179" fontId="13" fillId="0" borderId="1" xfId="1" applyNumberFormat="1" applyFont="1" applyBorder="1" applyAlignment="1">
      <alignment vertical="center"/>
    </xf>
    <xf numFmtId="0" fontId="13" fillId="0" borderId="3" xfId="5" applyFont="1" applyBorder="1" applyAlignment="1">
      <alignment vertical="center"/>
    </xf>
    <xf numFmtId="38" fontId="13" fillId="0" borderId="2" xfId="1" applyFont="1" applyBorder="1" applyAlignment="1">
      <alignment vertical="center"/>
    </xf>
    <xf numFmtId="0" fontId="13" fillId="0" borderId="6" xfId="5" applyFont="1" applyBorder="1" applyAlignment="1">
      <alignment vertical="center"/>
    </xf>
    <xf numFmtId="0" fontId="13" fillId="0" borderId="5" xfId="5" applyFont="1" applyBorder="1" applyAlignment="1">
      <alignment vertical="center"/>
    </xf>
    <xf numFmtId="38" fontId="13" fillId="6" borderId="3" xfId="1" applyFont="1" applyFill="1" applyBorder="1" applyAlignment="1">
      <alignment vertical="center"/>
    </xf>
    <xf numFmtId="0" fontId="13" fillId="6" borderId="17" xfId="5" applyFont="1" applyFill="1" applyBorder="1" applyAlignment="1">
      <alignment vertical="center"/>
    </xf>
    <xf numFmtId="179" fontId="13" fillId="6" borderId="17" xfId="1" applyNumberFormat="1" applyFont="1" applyFill="1" applyBorder="1" applyAlignment="1">
      <alignment vertical="center"/>
    </xf>
    <xf numFmtId="38" fontId="13" fillId="6" borderId="17" xfId="1" applyFont="1" applyFill="1" applyBorder="1" applyAlignment="1">
      <alignment vertical="center"/>
    </xf>
    <xf numFmtId="0" fontId="13" fillId="6" borderId="2" xfId="5" applyFont="1" applyFill="1" applyBorder="1" applyAlignment="1">
      <alignment vertical="center"/>
    </xf>
    <xf numFmtId="0" fontId="13" fillId="0" borderId="4" xfId="5" applyFont="1" applyBorder="1" applyAlignment="1">
      <alignment vertical="center"/>
    </xf>
    <xf numFmtId="38" fontId="15" fillId="7" borderId="1" xfId="1" applyFont="1" applyFill="1" applyBorder="1" applyAlignment="1">
      <alignment horizontal="center" vertical="center"/>
    </xf>
    <xf numFmtId="0" fontId="15" fillId="7" borderId="1" xfId="5" applyFont="1" applyFill="1" applyBorder="1" applyAlignment="1">
      <alignment horizontal="center" vertical="center"/>
    </xf>
    <xf numFmtId="179" fontId="15" fillId="7" borderId="1" xfId="1" applyNumberFormat="1" applyFont="1" applyFill="1" applyBorder="1" applyAlignment="1">
      <alignment horizontal="center" vertical="center"/>
    </xf>
    <xf numFmtId="0" fontId="15" fillId="7" borderId="3" xfId="5" applyFont="1" applyFill="1" applyBorder="1" applyAlignment="1">
      <alignment horizontal="center" vertical="center"/>
    </xf>
    <xf numFmtId="38" fontId="15" fillId="7" borderId="2" xfId="1" applyFont="1" applyFill="1" applyBorder="1" applyAlignment="1">
      <alignment horizontal="center" vertical="center"/>
    </xf>
    <xf numFmtId="0" fontId="11" fillId="0" borderId="0" xfId="0" applyFont="1" applyAlignment="1">
      <alignment horizontal="justify" vertical="center"/>
    </xf>
  </cellXfs>
  <cellStyles count="6">
    <cellStyle name="桁区切り" xfId="1" builtinId="6"/>
    <cellStyle name="標準" xfId="0" builtinId="0"/>
    <cellStyle name="標準 2" xfId="2"/>
    <cellStyle name="標準 3" xfId="3"/>
    <cellStyle name="標準 4" xfId="4"/>
    <cellStyle name="標準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352425</xdr:colOff>
      <xdr:row>1</xdr:row>
      <xdr:rowOff>107950</xdr:rowOff>
    </xdr:from>
    <xdr:to>
      <xdr:col>16</xdr:col>
      <xdr:colOff>203200</xdr:colOff>
      <xdr:row>5</xdr:row>
      <xdr:rowOff>66675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619625" y="298450"/>
          <a:ext cx="5337175" cy="720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i="0">
              <a:solidFill>
                <a:srgbClr val="FF0000"/>
              </a:solidFill>
            </a:rPr>
            <a:t>当初の申請時は本シートのみ作成してください。</a:t>
          </a:r>
          <a:endParaRPr kumimoji="1" lang="en-US" altLang="ja-JP" sz="1400" b="1" i="0">
            <a:solidFill>
              <a:srgbClr val="FF0000"/>
            </a:solidFill>
          </a:endParaRPr>
        </a:p>
        <a:p>
          <a:r>
            <a:rPr kumimoji="1" lang="ja-JP" altLang="en-US" sz="1400" b="1" i="0">
              <a:solidFill>
                <a:srgbClr val="FF0000"/>
              </a:solidFill>
            </a:rPr>
            <a:t>実績報告の際はシート「人件費支払状況及」び「業務日報人件費積算表」の提出が必要となりますのでご承知おきください。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view="pageBreakPreview" zoomScaleNormal="90" zoomScaleSheetLayoutView="100" workbookViewId="0">
      <selection activeCell="J11" sqref="J11"/>
    </sheetView>
  </sheetViews>
  <sheetFormatPr defaultColWidth="9" defaultRowHeight="15" customHeight="1" x14ac:dyDescent="0.4"/>
  <cols>
    <col min="1" max="1" width="10.625" style="10" customWidth="1"/>
    <col min="2" max="5" width="9.625" style="10" customWidth="1"/>
    <col min="6" max="6" width="28.625" style="10" customWidth="1"/>
    <col min="7" max="7" width="9.625" style="10" customWidth="1"/>
    <col min="8" max="16384" width="9" style="10"/>
  </cols>
  <sheetData>
    <row r="1" spans="1:8" ht="24.95" customHeight="1" x14ac:dyDescent="0.4">
      <c r="A1" s="58" t="s">
        <v>67</v>
      </c>
    </row>
    <row r="2" spans="1:8" ht="20.100000000000001" customHeight="1" x14ac:dyDescent="0.4">
      <c r="A2" s="67"/>
      <c r="B2" s="67"/>
      <c r="C2" s="67"/>
      <c r="D2" s="67"/>
      <c r="E2" s="67"/>
      <c r="F2" s="67"/>
      <c r="G2" s="67"/>
    </row>
    <row r="3" spans="1:8" ht="20.100000000000001" customHeight="1" x14ac:dyDescent="0.4">
      <c r="A3" s="11"/>
      <c r="G3" s="12" t="s">
        <v>11</v>
      </c>
    </row>
    <row r="4" spans="1:8" ht="25.15" customHeight="1" x14ac:dyDescent="0.4">
      <c r="A4" s="68" t="s">
        <v>0</v>
      </c>
      <c r="B4" s="69" t="s">
        <v>27</v>
      </c>
      <c r="C4" s="71" t="s">
        <v>1</v>
      </c>
      <c r="D4" s="72"/>
      <c r="E4" s="73"/>
      <c r="F4" s="71" t="s">
        <v>2</v>
      </c>
      <c r="G4" s="73"/>
    </row>
    <row r="5" spans="1:8" ht="30" customHeight="1" x14ac:dyDescent="0.4">
      <c r="A5" s="68"/>
      <c r="B5" s="70"/>
      <c r="C5" s="40" t="s">
        <v>3</v>
      </c>
      <c r="D5" s="40" t="s">
        <v>22</v>
      </c>
      <c r="E5" s="40" t="s">
        <v>23</v>
      </c>
      <c r="F5" s="41" t="s">
        <v>4</v>
      </c>
      <c r="G5" s="42" t="s">
        <v>25</v>
      </c>
    </row>
    <row r="6" spans="1:8" ht="45" customHeight="1" x14ac:dyDescent="0.4">
      <c r="A6" s="50" t="s">
        <v>5</v>
      </c>
      <c r="B6" s="53" t="str">
        <f>+IF(G6="","",G6)</f>
        <v/>
      </c>
      <c r="C6" s="53" t="str">
        <f>+IF(G6="","",B6-E6-D6)</f>
        <v/>
      </c>
      <c r="D6" s="33"/>
      <c r="E6" s="33"/>
      <c r="F6" s="34"/>
      <c r="G6" s="35"/>
    </row>
    <row r="7" spans="1:8" ht="45" customHeight="1" x14ac:dyDescent="0.4">
      <c r="A7" s="51" t="s">
        <v>10</v>
      </c>
      <c r="B7" s="54" t="str">
        <f t="shared" ref="B7:B10" si="0">+IF(G7="","",G7)</f>
        <v/>
      </c>
      <c r="C7" s="54" t="str">
        <f t="shared" ref="C7:C10" si="1">+IF(G7="","",B7-E7-D7)</f>
        <v/>
      </c>
      <c r="D7" s="39"/>
      <c r="E7" s="39"/>
      <c r="F7" s="36"/>
      <c r="G7" s="37"/>
      <c r="H7" s="60"/>
    </row>
    <row r="8" spans="1:8" ht="45" customHeight="1" x14ac:dyDescent="0.4">
      <c r="A8" s="51" t="s">
        <v>6</v>
      </c>
      <c r="B8" s="54" t="str">
        <f t="shared" si="0"/>
        <v/>
      </c>
      <c r="C8" s="54" t="str">
        <f t="shared" si="1"/>
        <v/>
      </c>
      <c r="D8" s="38"/>
      <c r="E8" s="38"/>
      <c r="F8" s="36"/>
      <c r="G8" s="37"/>
    </row>
    <row r="9" spans="1:8" ht="45" customHeight="1" x14ac:dyDescent="0.4">
      <c r="A9" s="51" t="s">
        <v>12</v>
      </c>
      <c r="B9" s="54" t="str">
        <f t="shared" si="0"/>
        <v/>
      </c>
      <c r="C9" s="54" t="str">
        <f t="shared" si="1"/>
        <v/>
      </c>
      <c r="D9" s="38"/>
      <c r="E9" s="38"/>
      <c r="F9" s="36"/>
      <c r="G9" s="37"/>
    </row>
    <row r="10" spans="1:8" ht="45" customHeight="1" x14ac:dyDescent="0.4">
      <c r="A10" s="50" t="s">
        <v>7</v>
      </c>
      <c r="B10" s="53" t="str">
        <f t="shared" si="0"/>
        <v/>
      </c>
      <c r="C10" s="53" t="str">
        <f t="shared" si="1"/>
        <v/>
      </c>
      <c r="D10" s="33"/>
      <c r="E10" s="33"/>
      <c r="F10" s="34"/>
      <c r="G10" s="35"/>
    </row>
    <row r="11" spans="1:8" ht="45" customHeight="1" x14ac:dyDescent="0.4">
      <c r="A11" s="50" t="s">
        <v>59</v>
      </c>
      <c r="B11" s="53" t="str">
        <f>+IF(G11="","",G11)</f>
        <v/>
      </c>
      <c r="C11" s="53" t="str">
        <f t="shared" ref="C11" si="2">+IF(G11="","",B11-E11-D11)</f>
        <v/>
      </c>
      <c r="D11" s="39"/>
      <c r="E11" s="52" t="s">
        <v>60</v>
      </c>
      <c r="F11" s="59" t="s">
        <v>68</v>
      </c>
      <c r="G11" s="49"/>
    </row>
    <row r="12" spans="1:8" ht="45" customHeight="1" x14ac:dyDescent="0.4">
      <c r="A12" s="50" t="s">
        <v>8</v>
      </c>
      <c r="B12" s="53" t="str">
        <f>IF(SUM(B6:B11)=0,"",SUM(B6:B11))</f>
        <v/>
      </c>
      <c r="C12" s="53" t="str">
        <f t="shared" ref="C12" si="3">IF(SUM(C6:C11)=0,"",SUM(C6:C11))</f>
        <v/>
      </c>
      <c r="D12" s="53" t="str">
        <f>IF(SUM(D6:D11)=0,"",SUM(D6:D11))</f>
        <v/>
      </c>
      <c r="E12" s="53" t="str">
        <f>IF(SUM(E6:E11)=0,"",SUM(E6:E11))</f>
        <v/>
      </c>
      <c r="F12" s="64" t="s">
        <v>60</v>
      </c>
      <c r="G12" s="65"/>
    </row>
    <row r="13" spans="1:8" ht="45" customHeight="1" x14ac:dyDescent="0.4">
      <c r="A13" s="31" t="s">
        <v>55</v>
      </c>
      <c r="B13" s="55" t="str">
        <f>+IF(B12="","",B12)</f>
        <v/>
      </c>
      <c r="C13" s="55" t="str">
        <f>IF(C12="","",B13-SUM(D13:E13))</f>
        <v/>
      </c>
      <c r="D13" s="55" t="str">
        <f>+IF(D12="","",ROUNDDOWN(D12,-3))</f>
        <v/>
      </c>
      <c r="E13" s="55" t="str">
        <f>+E12</f>
        <v/>
      </c>
      <c r="F13" s="66" t="s">
        <v>57</v>
      </c>
      <c r="G13" s="66"/>
    </row>
    <row r="14" spans="1:8" s="1" customFormat="1" ht="15" customHeight="1" x14ac:dyDescent="0.4">
      <c r="A14" s="62" t="s">
        <v>65</v>
      </c>
      <c r="B14" s="62"/>
      <c r="C14" s="62"/>
      <c r="D14" s="62"/>
      <c r="E14" s="62"/>
      <c r="F14" s="63"/>
      <c r="G14" s="63"/>
    </row>
    <row r="15" spans="1:8" s="1" customFormat="1" ht="15" customHeight="1" x14ac:dyDescent="0.4">
      <c r="A15" s="47" t="s">
        <v>66</v>
      </c>
      <c r="B15" s="47"/>
      <c r="C15" s="47"/>
      <c r="D15" s="47"/>
      <c r="E15" s="47"/>
      <c r="F15" s="47"/>
      <c r="G15" s="47"/>
    </row>
    <row r="16" spans="1:8" s="57" customFormat="1" ht="30" customHeight="1" x14ac:dyDescent="0.4">
      <c r="A16" s="61"/>
      <c r="B16" s="61"/>
      <c r="C16" s="61"/>
      <c r="D16" s="61"/>
      <c r="E16" s="61"/>
      <c r="F16" s="61"/>
      <c r="G16" s="61"/>
    </row>
    <row r="17" spans="1:7" ht="15" customHeight="1" x14ac:dyDescent="0.4">
      <c r="A17" s="47"/>
      <c r="B17" s="47"/>
      <c r="C17" s="47"/>
      <c r="D17" s="47"/>
      <c r="E17" s="47"/>
      <c r="F17" s="47"/>
      <c r="G17" s="47"/>
    </row>
  </sheetData>
  <mergeCells count="9">
    <mergeCell ref="A16:G16"/>
    <mergeCell ref="A14:G14"/>
    <mergeCell ref="F12:G12"/>
    <mergeCell ref="F13:G13"/>
    <mergeCell ref="A2:G2"/>
    <mergeCell ref="A4:A5"/>
    <mergeCell ref="B4:B5"/>
    <mergeCell ref="C4:E4"/>
    <mergeCell ref="F4:G4"/>
  </mergeCells>
  <phoneticPr fontId="2"/>
  <printOptions horizontalCentered="1"/>
  <pageMargins left="0.70866141732283472" right="0.51181102362204722" top="0.74803149606299213" bottom="0.74803149606299213"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8"/>
  <sheetViews>
    <sheetView view="pageBreakPreview" zoomScale="85" zoomScaleNormal="100" zoomScaleSheetLayoutView="85" workbookViewId="0">
      <selection activeCell="B43" sqref="B43"/>
    </sheetView>
  </sheetViews>
  <sheetFormatPr defaultColWidth="9" defaultRowHeight="13.5" x14ac:dyDescent="0.15"/>
  <cols>
    <col min="1" max="1" width="16.375" style="13" bestFit="1" customWidth="1"/>
    <col min="2" max="2" width="53.5" style="13" bestFit="1" customWidth="1"/>
    <col min="3" max="3" width="5.5" style="13" bestFit="1" customWidth="1"/>
    <col min="4" max="4" width="10.5" style="13" bestFit="1" customWidth="1"/>
    <col min="5" max="7" width="10.75" style="13" bestFit="1" customWidth="1"/>
    <col min="8" max="9" width="8.5" style="13" bestFit="1" customWidth="1"/>
    <col min="10" max="10" width="10.5" style="13" bestFit="1" customWidth="1"/>
    <col min="11" max="11" width="8.5" style="13" bestFit="1" customWidth="1"/>
    <col min="12" max="12" width="10.5" style="13" bestFit="1" customWidth="1"/>
    <col min="13" max="14" width="8.5" style="13" bestFit="1" customWidth="1"/>
    <col min="15" max="15" width="10.5" style="13" bestFit="1" customWidth="1"/>
    <col min="16" max="16" width="10.75" style="13" bestFit="1" customWidth="1"/>
    <col min="17" max="17" width="9.625" style="13" bestFit="1" customWidth="1"/>
    <col min="18" max="28" width="8.5" style="13" bestFit="1" customWidth="1"/>
    <col min="29" max="29" width="10.75" style="13" bestFit="1" customWidth="1"/>
    <col min="30" max="30" width="9.625" style="13" bestFit="1" customWidth="1"/>
    <col min="31" max="41" width="8.5" style="13" bestFit="1" customWidth="1"/>
    <col min="42" max="42" width="10.75" style="13" bestFit="1" customWidth="1"/>
    <col min="43" max="43" width="9.625" style="13" bestFit="1" customWidth="1"/>
    <col min="44" max="44" width="8.5" style="13" bestFit="1" customWidth="1"/>
    <col min="45" max="54" width="8.5" style="13" customWidth="1"/>
    <col min="55" max="55" width="10.5" style="13" bestFit="1" customWidth="1"/>
    <col min="56" max="16384" width="9" style="13"/>
  </cols>
  <sheetData>
    <row r="1" spans="1:55" x14ac:dyDescent="0.15">
      <c r="B1" s="14"/>
      <c r="C1" s="14"/>
      <c r="D1" s="14" t="s">
        <v>29</v>
      </c>
      <c r="E1" s="14"/>
      <c r="F1" s="14"/>
      <c r="G1" s="14"/>
      <c r="H1" s="14"/>
      <c r="I1" s="14"/>
      <c r="J1" s="14"/>
      <c r="K1" s="14"/>
      <c r="L1" s="14"/>
      <c r="M1" s="14"/>
      <c r="N1" s="14"/>
      <c r="O1" s="14"/>
      <c r="P1" s="15"/>
      <c r="Q1" s="14" t="s">
        <v>30</v>
      </c>
      <c r="R1" s="14"/>
      <c r="S1" s="14"/>
      <c r="T1" s="14"/>
      <c r="U1" s="14"/>
      <c r="V1" s="14"/>
      <c r="W1" s="14"/>
      <c r="X1" s="14"/>
      <c r="Y1" s="14"/>
      <c r="Z1" s="14"/>
      <c r="AA1" s="14"/>
      <c r="AB1" s="14"/>
      <c r="AC1" s="15"/>
      <c r="AD1" s="14" t="s">
        <v>31</v>
      </c>
      <c r="AE1" s="14"/>
      <c r="AF1" s="14"/>
      <c r="AG1" s="14"/>
      <c r="AH1" s="14"/>
      <c r="AI1" s="14"/>
      <c r="AJ1" s="14"/>
      <c r="AK1" s="14"/>
      <c r="AL1" s="14"/>
      <c r="AM1" s="14"/>
      <c r="AN1" s="14"/>
      <c r="AO1" s="14"/>
      <c r="AP1" s="15"/>
      <c r="AQ1" s="14" t="s">
        <v>56</v>
      </c>
      <c r="AR1" s="14"/>
      <c r="AS1" s="14"/>
      <c r="AT1" s="14"/>
      <c r="AU1" s="14"/>
      <c r="AV1" s="14"/>
      <c r="AW1" s="14"/>
      <c r="AX1" s="14"/>
      <c r="AY1" s="14"/>
      <c r="AZ1" s="14"/>
      <c r="BA1" s="14"/>
      <c r="BB1" s="14"/>
      <c r="BC1" s="15"/>
    </row>
    <row r="2" spans="1:55" s="18" customFormat="1" x14ac:dyDescent="0.15">
      <c r="A2" s="16" t="s">
        <v>32</v>
      </c>
      <c r="B2" s="16" t="s">
        <v>33</v>
      </c>
      <c r="C2" s="16"/>
      <c r="D2" s="16" t="s">
        <v>34</v>
      </c>
      <c r="E2" s="16" t="s">
        <v>35</v>
      </c>
      <c r="F2" s="16" t="s">
        <v>36</v>
      </c>
      <c r="G2" s="16" t="s">
        <v>37</v>
      </c>
      <c r="H2" s="16" t="s">
        <v>38</v>
      </c>
      <c r="I2" s="16" t="s">
        <v>39</v>
      </c>
      <c r="J2" s="16" t="s">
        <v>40</v>
      </c>
      <c r="K2" s="16" t="s">
        <v>41</v>
      </c>
      <c r="L2" s="16" t="s">
        <v>42</v>
      </c>
      <c r="M2" s="16" t="s">
        <v>43</v>
      </c>
      <c r="N2" s="16" t="s">
        <v>44</v>
      </c>
      <c r="O2" s="16" t="s">
        <v>45</v>
      </c>
      <c r="P2" s="17" t="s">
        <v>46</v>
      </c>
      <c r="Q2" s="16" t="s">
        <v>47</v>
      </c>
      <c r="R2" s="16" t="s">
        <v>48</v>
      </c>
      <c r="S2" s="16" t="s">
        <v>36</v>
      </c>
      <c r="T2" s="16" t="s">
        <v>37</v>
      </c>
      <c r="U2" s="16" t="s">
        <v>38</v>
      </c>
      <c r="V2" s="16" t="s">
        <v>39</v>
      </c>
      <c r="W2" s="16" t="s">
        <v>40</v>
      </c>
      <c r="X2" s="16" t="s">
        <v>41</v>
      </c>
      <c r="Y2" s="16" t="s">
        <v>42</v>
      </c>
      <c r="Z2" s="16" t="s">
        <v>43</v>
      </c>
      <c r="AA2" s="16" t="s">
        <v>44</v>
      </c>
      <c r="AB2" s="16" t="s">
        <v>45</v>
      </c>
      <c r="AC2" s="17" t="s">
        <v>46</v>
      </c>
      <c r="AD2" s="16" t="s">
        <v>47</v>
      </c>
      <c r="AE2" s="16" t="s">
        <v>48</v>
      </c>
      <c r="AF2" s="16" t="s">
        <v>36</v>
      </c>
      <c r="AG2" s="16" t="s">
        <v>37</v>
      </c>
      <c r="AH2" s="16" t="s">
        <v>38</v>
      </c>
      <c r="AI2" s="16" t="s">
        <v>39</v>
      </c>
      <c r="AJ2" s="16" t="s">
        <v>40</v>
      </c>
      <c r="AK2" s="16" t="s">
        <v>41</v>
      </c>
      <c r="AL2" s="16" t="s">
        <v>42</v>
      </c>
      <c r="AM2" s="16" t="s">
        <v>43</v>
      </c>
      <c r="AN2" s="16" t="s">
        <v>44</v>
      </c>
      <c r="AO2" s="16" t="s">
        <v>45</v>
      </c>
      <c r="AP2" s="17" t="s">
        <v>46</v>
      </c>
      <c r="AQ2" s="16" t="s">
        <v>47</v>
      </c>
      <c r="AR2" s="16" t="s">
        <v>48</v>
      </c>
      <c r="AS2" s="16" t="s">
        <v>36</v>
      </c>
      <c r="AT2" s="16" t="s">
        <v>37</v>
      </c>
      <c r="AU2" s="16" t="s">
        <v>38</v>
      </c>
      <c r="AV2" s="16" t="s">
        <v>39</v>
      </c>
      <c r="AW2" s="16" t="s">
        <v>40</v>
      </c>
      <c r="AX2" s="16" t="s">
        <v>41</v>
      </c>
      <c r="AY2" s="16" t="s">
        <v>42</v>
      </c>
      <c r="AZ2" s="16" t="s">
        <v>43</v>
      </c>
      <c r="BA2" s="16" t="s">
        <v>44</v>
      </c>
      <c r="BB2" s="16" t="s">
        <v>45</v>
      </c>
      <c r="BC2" s="17" t="s">
        <v>46</v>
      </c>
    </row>
    <row r="3" spans="1:55" x14ac:dyDescent="0.15">
      <c r="C3" s="13" t="s">
        <v>49</v>
      </c>
      <c r="P3" s="19">
        <f>+SUM(D3:O3)</f>
        <v>0</v>
      </c>
      <c r="AC3" s="19">
        <f>SUM(Q3:AB3)</f>
        <v>0</v>
      </c>
      <c r="AP3" s="19">
        <f>SUM(AD3:AO3)</f>
        <v>0</v>
      </c>
      <c r="BC3" s="19">
        <f>SUM(AQ3:BB3)</f>
        <v>0</v>
      </c>
    </row>
    <row r="4" spans="1:55" x14ac:dyDescent="0.15">
      <c r="C4" s="20" t="s">
        <v>50</v>
      </c>
      <c r="D4" s="20">
        <f>+ROUND(D3*1.1,0)</f>
        <v>0</v>
      </c>
      <c r="E4" s="20">
        <f t="shared" ref="E4:O4" si="0">+ROUND(E3*1.1,0)</f>
        <v>0</v>
      </c>
      <c r="F4" s="20">
        <f t="shared" si="0"/>
        <v>0</v>
      </c>
      <c r="G4" s="20">
        <f t="shared" si="0"/>
        <v>0</v>
      </c>
      <c r="H4" s="20">
        <f t="shared" si="0"/>
        <v>0</v>
      </c>
      <c r="I4" s="20">
        <f t="shared" si="0"/>
        <v>0</v>
      </c>
      <c r="J4" s="20">
        <f t="shared" si="0"/>
        <v>0</v>
      </c>
      <c r="K4" s="20">
        <f t="shared" si="0"/>
        <v>0</v>
      </c>
      <c r="L4" s="20">
        <f t="shared" si="0"/>
        <v>0</v>
      </c>
      <c r="M4" s="20">
        <f t="shared" si="0"/>
        <v>0</v>
      </c>
      <c r="N4" s="20">
        <f t="shared" si="0"/>
        <v>0</v>
      </c>
      <c r="O4" s="20">
        <f t="shared" si="0"/>
        <v>0</v>
      </c>
      <c r="P4" s="21">
        <f t="shared" ref="P4:P34" si="1">+SUM(D4:O4)</f>
        <v>0</v>
      </c>
      <c r="Q4" s="20">
        <f t="shared" ref="Q4:AB4" si="2">+ROUND(Q3*1.1,0)</f>
        <v>0</v>
      </c>
      <c r="R4" s="20">
        <f t="shared" si="2"/>
        <v>0</v>
      </c>
      <c r="S4" s="20">
        <f t="shared" si="2"/>
        <v>0</v>
      </c>
      <c r="T4" s="20">
        <f t="shared" si="2"/>
        <v>0</v>
      </c>
      <c r="U4" s="20">
        <f t="shared" si="2"/>
        <v>0</v>
      </c>
      <c r="V4" s="20">
        <f t="shared" si="2"/>
        <v>0</v>
      </c>
      <c r="W4" s="20">
        <f t="shared" si="2"/>
        <v>0</v>
      </c>
      <c r="X4" s="20">
        <f t="shared" si="2"/>
        <v>0</v>
      </c>
      <c r="Y4" s="20">
        <f t="shared" si="2"/>
        <v>0</v>
      </c>
      <c r="Z4" s="20">
        <f t="shared" si="2"/>
        <v>0</v>
      </c>
      <c r="AA4" s="20">
        <f t="shared" si="2"/>
        <v>0</v>
      </c>
      <c r="AB4" s="20">
        <f t="shared" si="2"/>
        <v>0</v>
      </c>
      <c r="AC4" s="21">
        <f t="shared" ref="AC4:AC33" si="3">SUM(Q4:AB4)</f>
        <v>0</v>
      </c>
      <c r="AD4" s="20">
        <f t="shared" ref="AD4:AO4" si="4">+ROUND(AD3*1.1,0)</f>
        <v>0</v>
      </c>
      <c r="AE4" s="20">
        <f t="shared" si="4"/>
        <v>0</v>
      </c>
      <c r="AF4" s="20">
        <f t="shared" si="4"/>
        <v>0</v>
      </c>
      <c r="AG4" s="20">
        <f t="shared" si="4"/>
        <v>0</v>
      </c>
      <c r="AH4" s="20">
        <f t="shared" si="4"/>
        <v>0</v>
      </c>
      <c r="AI4" s="20">
        <f t="shared" si="4"/>
        <v>0</v>
      </c>
      <c r="AJ4" s="20">
        <f t="shared" si="4"/>
        <v>0</v>
      </c>
      <c r="AK4" s="20">
        <f t="shared" si="4"/>
        <v>0</v>
      </c>
      <c r="AL4" s="20">
        <f t="shared" si="4"/>
        <v>0</v>
      </c>
      <c r="AM4" s="20">
        <f t="shared" si="4"/>
        <v>0</v>
      </c>
      <c r="AN4" s="20">
        <f t="shared" si="4"/>
        <v>0</v>
      </c>
      <c r="AO4" s="20">
        <f t="shared" si="4"/>
        <v>0</v>
      </c>
      <c r="AP4" s="21">
        <f t="shared" ref="AP4:AP33" si="5">SUM(AD4:AO4)</f>
        <v>0</v>
      </c>
      <c r="AQ4" s="20">
        <f t="shared" ref="AQ4:BB4" si="6">+ROUND(AQ3*1.1,0)</f>
        <v>0</v>
      </c>
      <c r="AR4" s="20">
        <f t="shared" si="6"/>
        <v>0</v>
      </c>
      <c r="AS4" s="20">
        <f t="shared" si="6"/>
        <v>0</v>
      </c>
      <c r="AT4" s="20">
        <f t="shared" si="6"/>
        <v>0</v>
      </c>
      <c r="AU4" s="20">
        <f t="shared" si="6"/>
        <v>0</v>
      </c>
      <c r="AV4" s="20">
        <f t="shared" si="6"/>
        <v>0</v>
      </c>
      <c r="AW4" s="20">
        <f t="shared" si="6"/>
        <v>0</v>
      </c>
      <c r="AX4" s="20">
        <f t="shared" si="6"/>
        <v>0</v>
      </c>
      <c r="AY4" s="20">
        <f t="shared" si="6"/>
        <v>0</v>
      </c>
      <c r="AZ4" s="20">
        <f t="shared" si="6"/>
        <v>0</v>
      </c>
      <c r="BA4" s="20">
        <f t="shared" si="6"/>
        <v>0</v>
      </c>
      <c r="BB4" s="20">
        <f t="shared" si="6"/>
        <v>0</v>
      </c>
      <c r="BC4" s="21">
        <f t="shared" ref="BC4:BC34" si="7">SUM(AQ4:BB4)</f>
        <v>0</v>
      </c>
    </row>
    <row r="5" spans="1:55" x14ac:dyDescent="0.15">
      <c r="C5" s="13" t="s">
        <v>49</v>
      </c>
      <c r="P5" s="19">
        <f t="shared" si="1"/>
        <v>0</v>
      </c>
      <c r="AC5" s="19">
        <f t="shared" si="3"/>
        <v>0</v>
      </c>
      <c r="AP5" s="19">
        <f t="shared" si="5"/>
        <v>0</v>
      </c>
      <c r="BC5" s="19">
        <f t="shared" si="7"/>
        <v>0</v>
      </c>
    </row>
    <row r="6" spans="1:55" x14ac:dyDescent="0.15">
      <c r="C6" s="20" t="s">
        <v>50</v>
      </c>
      <c r="D6" s="20">
        <f t="shared" ref="D6:O6" si="8">+ROUND(D5*1.1,0)</f>
        <v>0</v>
      </c>
      <c r="E6" s="20">
        <f t="shared" si="8"/>
        <v>0</v>
      </c>
      <c r="F6" s="20">
        <f t="shared" si="8"/>
        <v>0</v>
      </c>
      <c r="G6" s="20">
        <f t="shared" si="8"/>
        <v>0</v>
      </c>
      <c r="H6" s="20">
        <f t="shared" si="8"/>
        <v>0</v>
      </c>
      <c r="I6" s="20">
        <f t="shared" si="8"/>
        <v>0</v>
      </c>
      <c r="J6" s="20">
        <f t="shared" si="8"/>
        <v>0</v>
      </c>
      <c r="K6" s="20">
        <f t="shared" si="8"/>
        <v>0</v>
      </c>
      <c r="L6" s="20">
        <f t="shared" si="8"/>
        <v>0</v>
      </c>
      <c r="M6" s="20">
        <f t="shared" si="8"/>
        <v>0</v>
      </c>
      <c r="N6" s="20">
        <f t="shared" si="8"/>
        <v>0</v>
      </c>
      <c r="O6" s="20">
        <f t="shared" si="8"/>
        <v>0</v>
      </c>
      <c r="P6" s="21">
        <f t="shared" si="1"/>
        <v>0</v>
      </c>
      <c r="Q6" s="20">
        <f t="shared" ref="Q6:AB6" si="9">+ROUND(Q5*1.1,0)</f>
        <v>0</v>
      </c>
      <c r="R6" s="20">
        <f t="shared" si="9"/>
        <v>0</v>
      </c>
      <c r="S6" s="20">
        <f t="shared" si="9"/>
        <v>0</v>
      </c>
      <c r="T6" s="20">
        <f t="shared" si="9"/>
        <v>0</v>
      </c>
      <c r="U6" s="20">
        <f t="shared" si="9"/>
        <v>0</v>
      </c>
      <c r="V6" s="20">
        <f t="shared" si="9"/>
        <v>0</v>
      </c>
      <c r="W6" s="20">
        <f t="shared" si="9"/>
        <v>0</v>
      </c>
      <c r="X6" s="20">
        <f t="shared" si="9"/>
        <v>0</v>
      </c>
      <c r="Y6" s="20">
        <f t="shared" si="9"/>
        <v>0</v>
      </c>
      <c r="Z6" s="20">
        <f t="shared" si="9"/>
        <v>0</v>
      </c>
      <c r="AA6" s="20">
        <f t="shared" si="9"/>
        <v>0</v>
      </c>
      <c r="AB6" s="20">
        <f t="shared" si="9"/>
        <v>0</v>
      </c>
      <c r="AC6" s="21">
        <f t="shared" ref="AC6" si="10">SUM(Q6:AB6)</f>
        <v>0</v>
      </c>
      <c r="AD6" s="20">
        <f t="shared" ref="AD6:AO6" si="11">+ROUND(AD5*1.1,0)</f>
        <v>0</v>
      </c>
      <c r="AE6" s="20">
        <f t="shared" si="11"/>
        <v>0</v>
      </c>
      <c r="AF6" s="20">
        <f t="shared" si="11"/>
        <v>0</v>
      </c>
      <c r="AG6" s="20">
        <f t="shared" si="11"/>
        <v>0</v>
      </c>
      <c r="AH6" s="20">
        <f t="shared" si="11"/>
        <v>0</v>
      </c>
      <c r="AI6" s="20">
        <f t="shared" si="11"/>
        <v>0</v>
      </c>
      <c r="AJ6" s="20">
        <f t="shared" si="11"/>
        <v>0</v>
      </c>
      <c r="AK6" s="20">
        <f t="shared" si="11"/>
        <v>0</v>
      </c>
      <c r="AL6" s="20">
        <f t="shared" si="11"/>
        <v>0</v>
      </c>
      <c r="AM6" s="20">
        <f t="shared" si="11"/>
        <v>0</v>
      </c>
      <c r="AN6" s="20">
        <f t="shared" si="11"/>
        <v>0</v>
      </c>
      <c r="AO6" s="20">
        <f t="shared" si="11"/>
        <v>0</v>
      </c>
      <c r="AP6" s="21">
        <f t="shared" ref="AP6" si="12">SUM(AD6:AO6)</f>
        <v>0</v>
      </c>
      <c r="AQ6" s="20">
        <f t="shared" ref="AQ6:BB6" si="13">+ROUND(AQ5*1.1,0)</f>
        <v>0</v>
      </c>
      <c r="AR6" s="20">
        <f t="shared" si="13"/>
        <v>0</v>
      </c>
      <c r="AS6" s="20">
        <f t="shared" si="13"/>
        <v>0</v>
      </c>
      <c r="AT6" s="20">
        <f t="shared" si="13"/>
        <v>0</v>
      </c>
      <c r="AU6" s="20">
        <f t="shared" si="13"/>
        <v>0</v>
      </c>
      <c r="AV6" s="20">
        <f t="shared" si="13"/>
        <v>0</v>
      </c>
      <c r="AW6" s="20">
        <f t="shared" si="13"/>
        <v>0</v>
      </c>
      <c r="AX6" s="20">
        <f t="shared" si="13"/>
        <v>0</v>
      </c>
      <c r="AY6" s="20">
        <f t="shared" si="13"/>
        <v>0</v>
      </c>
      <c r="AZ6" s="20">
        <f t="shared" si="13"/>
        <v>0</v>
      </c>
      <c r="BA6" s="20">
        <f t="shared" si="13"/>
        <v>0</v>
      </c>
      <c r="BB6" s="20">
        <f t="shared" si="13"/>
        <v>0</v>
      </c>
      <c r="BC6" s="21">
        <f t="shared" si="7"/>
        <v>0</v>
      </c>
    </row>
    <row r="7" spans="1:55" x14ac:dyDescent="0.15">
      <c r="C7" s="13" t="s">
        <v>49</v>
      </c>
      <c r="P7" s="19">
        <f t="shared" si="1"/>
        <v>0</v>
      </c>
      <c r="AC7" s="19">
        <f t="shared" si="3"/>
        <v>0</v>
      </c>
      <c r="AP7" s="19">
        <f t="shared" si="5"/>
        <v>0</v>
      </c>
      <c r="BC7" s="19">
        <f t="shared" si="7"/>
        <v>0</v>
      </c>
    </row>
    <row r="8" spans="1:55" x14ac:dyDescent="0.15">
      <c r="C8" s="20" t="s">
        <v>50</v>
      </c>
      <c r="D8" s="20">
        <f>+ROUND(D7*1.1,0)</f>
        <v>0</v>
      </c>
      <c r="E8" s="20">
        <f t="shared" ref="E8:O8" si="14">+ROUND(E7*1.1,0)</f>
        <v>0</v>
      </c>
      <c r="F8" s="20">
        <f t="shared" si="14"/>
        <v>0</v>
      </c>
      <c r="G8" s="20">
        <f t="shared" si="14"/>
        <v>0</v>
      </c>
      <c r="H8" s="20">
        <f t="shared" si="14"/>
        <v>0</v>
      </c>
      <c r="I8" s="20">
        <f t="shared" si="14"/>
        <v>0</v>
      </c>
      <c r="J8" s="20">
        <f t="shared" si="14"/>
        <v>0</v>
      </c>
      <c r="K8" s="20">
        <f t="shared" si="14"/>
        <v>0</v>
      </c>
      <c r="L8" s="20">
        <f t="shared" si="14"/>
        <v>0</v>
      </c>
      <c r="M8" s="20">
        <f t="shared" si="14"/>
        <v>0</v>
      </c>
      <c r="N8" s="20">
        <f t="shared" si="14"/>
        <v>0</v>
      </c>
      <c r="O8" s="20">
        <f t="shared" si="14"/>
        <v>0</v>
      </c>
      <c r="P8" s="21">
        <f t="shared" si="1"/>
        <v>0</v>
      </c>
      <c r="Q8" s="20">
        <f t="shared" ref="Q8:AB8" si="15">+ROUND(Q7*1.1,0)</f>
        <v>0</v>
      </c>
      <c r="R8" s="20">
        <f t="shared" si="15"/>
        <v>0</v>
      </c>
      <c r="S8" s="20">
        <f t="shared" si="15"/>
        <v>0</v>
      </c>
      <c r="T8" s="20">
        <f t="shared" si="15"/>
        <v>0</v>
      </c>
      <c r="U8" s="20">
        <f t="shared" si="15"/>
        <v>0</v>
      </c>
      <c r="V8" s="20">
        <f t="shared" si="15"/>
        <v>0</v>
      </c>
      <c r="W8" s="20">
        <f t="shared" si="15"/>
        <v>0</v>
      </c>
      <c r="X8" s="20">
        <f t="shared" si="15"/>
        <v>0</v>
      </c>
      <c r="Y8" s="20">
        <f t="shared" si="15"/>
        <v>0</v>
      </c>
      <c r="Z8" s="20">
        <f t="shared" si="15"/>
        <v>0</v>
      </c>
      <c r="AA8" s="20">
        <f t="shared" si="15"/>
        <v>0</v>
      </c>
      <c r="AB8" s="20">
        <f t="shared" si="15"/>
        <v>0</v>
      </c>
      <c r="AC8" s="21">
        <f t="shared" ref="AC8" si="16">SUM(Q8:AB8)</f>
        <v>0</v>
      </c>
      <c r="AD8" s="20">
        <f t="shared" ref="AD8:AO8" si="17">+ROUND(AD7*1.1,0)</f>
        <v>0</v>
      </c>
      <c r="AE8" s="20">
        <f t="shared" si="17"/>
        <v>0</v>
      </c>
      <c r="AF8" s="20">
        <f t="shared" si="17"/>
        <v>0</v>
      </c>
      <c r="AG8" s="20">
        <f t="shared" si="17"/>
        <v>0</v>
      </c>
      <c r="AH8" s="20">
        <f t="shared" si="17"/>
        <v>0</v>
      </c>
      <c r="AI8" s="20">
        <f t="shared" si="17"/>
        <v>0</v>
      </c>
      <c r="AJ8" s="20">
        <f t="shared" si="17"/>
        <v>0</v>
      </c>
      <c r="AK8" s="20">
        <f t="shared" si="17"/>
        <v>0</v>
      </c>
      <c r="AL8" s="20">
        <f t="shared" si="17"/>
        <v>0</v>
      </c>
      <c r="AM8" s="20">
        <f t="shared" si="17"/>
        <v>0</v>
      </c>
      <c r="AN8" s="20">
        <f t="shared" si="17"/>
        <v>0</v>
      </c>
      <c r="AO8" s="20">
        <f t="shared" si="17"/>
        <v>0</v>
      </c>
      <c r="AP8" s="21">
        <f t="shared" ref="AP8" si="18">SUM(AD8:AO8)</f>
        <v>0</v>
      </c>
      <c r="AQ8" s="20">
        <f t="shared" ref="AQ8:BB8" si="19">+ROUND(AQ7*1.1,0)</f>
        <v>0</v>
      </c>
      <c r="AR8" s="20">
        <f t="shared" si="19"/>
        <v>0</v>
      </c>
      <c r="AS8" s="20">
        <f t="shared" si="19"/>
        <v>0</v>
      </c>
      <c r="AT8" s="20">
        <f t="shared" si="19"/>
        <v>0</v>
      </c>
      <c r="AU8" s="20">
        <f t="shared" si="19"/>
        <v>0</v>
      </c>
      <c r="AV8" s="20">
        <f t="shared" si="19"/>
        <v>0</v>
      </c>
      <c r="AW8" s="20">
        <f t="shared" si="19"/>
        <v>0</v>
      </c>
      <c r="AX8" s="20">
        <f t="shared" si="19"/>
        <v>0</v>
      </c>
      <c r="AY8" s="20">
        <f t="shared" si="19"/>
        <v>0</v>
      </c>
      <c r="AZ8" s="20">
        <f t="shared" si="19"/>
        <v>0</v>
      </c>
      <c r="BA8" s="20">
        <f t="shared" si="19"/>
        <v>0</v>
      </c>
      <c r="BB8" s="20">
        <f t="shared" si="19"/>
        <v>0</v>
      </c>
      <c r="BC8" s="21">
        <f t="shared" si="7"/>
        <v>0</v>
      </c>
    </row>
    <row r="9" spans="1:55" x14ac:dyDescent="0.15">
      <c r="C9" s="13" t="s">
        <v>49</v>
      </c>
      <c r="P9" s="19">
        <f t="shared" si="1"/>
        <v>0</v>
      </c>
      <c r="AC9" s="19">
        <f t="shared" si="3"/>
        <v>0</v>
      </c>
      <c r="AP9" s="19">
        <f t="shared" si="5"/>
        <v>0</v>
      </c>
      <c r="BC9" s="19">
        <f t="shared" si="7"/>
        <v>0</v>
      </c>
    </row>
    <row r="10" spans="1:55" x14ac:dyDescent="0.15">
      <c r="C10" s="20" t="s">
        <v>50</v>
      </c>
      <c r="D10" s="20">
        <f t="shared" ref="D10:O10" si="20">+ROUND(D9*1.1,0)</f>
        <v>0</v>
      </c>
      <c r="E10" s="20">
        <f t="shared" si="20"/>
        <v>0</v>
      </c>
      <c r="F10" s="20">
        <f t="shared" si="20"/>
        <v>0</v>
      </c>
      <c r="G10" s="20">
        <f t="shared" si="20"/>
        <v>0</v>
      </c>
      <c r="H10" s="20">
        <f t="shared" si="20"/>
        <v>0</v>
      </c>
      <c r="I10" s="20">
        <f t="shared" si="20"/>
        <v>0</v>
      </c>
      <c r="J10" s="20">
        <f t="shared" si="20"/>
        <v>0</v>
      </c>
      <c r="K10" s="20">
        <f t="shared" si="20"/>
        <v>0</v>
      </c>
      <c r="L10" s="20">
        <f t="shared" si="20"/>
        <v>0</v>
      </c>
      <c r="M10" s="20">
        <f t="shared" si="20"/>
        <v>0</v>
      </c>
      <c r="N10" s="20">
        <f t="shared" si="20"/>
        <v>0</v>
      </c>
      <c r="O10" s="20">
        <f t="shared" si="20"/>
        <v>0</v>
      </c>
      <c r="P10" s="21">
        <f t="shared" si="1"/>
        <v>0</v>
      </c>
      <c r="Q10" s="20">
        <f t="shared" ref="Q10:AB10" si="21">+ROUND(Q9*1.1,0)</f>
        <v>0</v>
      </c>
      <c r="R10" s="20">
        <f t="shared" si="21"/>
        <v>0</v>
      </c>
      <c r="S10" s="20">
        <f t="shared" si="21"/>
        <v>0</v>
      </c>
      <c r="T10" s="20">
        <f t="shared" si="21"/>
        <v>0</v>
      </c>
      <c r="U10" s="20">
        <f t="shared" si="21"/>
        <v>0</v>
      </c>
      <c r="V10" s="20">
        <f t="shared" si="21"/>
        <v>0</v>
      </c>
      <c r="W10" s="20">
        <f t="shared" si="21"/>
        <v>0</v>
      </c>
      <c r="X10" s="20">
        <f t="shared" si="21"/>
        <v>0</v>
      </c>
      <c r="Y10" s="20">
        <f t="shared" si="21"/>
        <v>0</v>
      </c>
      <c r="Z10" s="20">
        <f t="shared" si="21"/>
        <v>0</v>
      </c>
      <c r="AA10" s="20">
        <f t="shared" si="21"/>
        <v>0</v>
      </c>
      <c r="AB10" s="20">
        <f t="shared" si="21"/>
        <v>0</v>
      </c>
      <c r="AC10" s="21">
        <f t="shared" ref="AC10" si="22">SUM(Q10:AB10)</f>
        <v>0</v>
      </c>
      <c r="AD10" s="20">
        <f t="shared" ref="AD10:AO10" si="23">+ROUND(AD9*1.1,0)</f>
        <v>0</v>
      </c>
      <c r="AE10" s="20">
        <f t="shared" si="23"/>
        <v>0</v>
      </c>
      <c r="AF10" s="20">
        <f t="shared" si="23"/>
        <v>0</v>
      </c>
      <c r="AG10" s="20">
        <f t="shared" si="23"/>
        <v>0</v>
      </c>
      <c r="AH10" s="20">
        <f t="shared" si="23"/>
        <v>0</v>
      </c>
      <c r="AI10" s="20">
        <f t="shared" si="23"/>
        <v>0</v>
      </c>
      <c r="AJ10" s="20">
        <f t="shared" si="23"/>
        <v>0</v>
      </c>
      <c r="AK10" s="20">
        <f t="shared" si="23"/>
        <v>0</v>
      </c>
      <c r="AL10" s="20">
        <f t="shared" si="23"/>
        <v>0</v>
      </c>
      <c r="AM10" s="20">
        <f t="shared" si="23"/>
        <v>0</v>
      </c>
      <c r="AN10" s="20">
        <f t="shared" si="23"/>
        <v>0</v>
      </c>
      <c r="AO10" s="20">
        <f t="shared" si="23"/>
        <v>0</v>
      </c>
      <c r="AP10" s="21">
        <f t="shared" ref="AP10" si="24">SUM(AD10:AO10)</f>
        <v>0</v>
      </c>
      <c r="AQ10" s="20">
        <f t="shared" ref="AQ10:BB10" si="25">+ROUND(AQ9*1.1,0)</f>
        <v>0</v>
      </c>
      <c r="AR10" s="20">
        <f t="shared" si="25"/>
        <v>0</v>
      </c>
      <c r="AS10" s="20">
        <f t="shared" si="25"/>
        <v>0</v>
      </c>
      <c r="AT10" s="20">
        <f t="shared" si="25"/>
        <v>0</v>
      </c>
      <c r="AU10" s="20">
        <f t="shared" si="25"/>
        <v>0</v>
      </c>
      <c r="AV10" s="20">
        <f t="shared" si="25"/>
        <v>0</v>
      </c>
      <c r="AW10" s="20">
        <f t="shared" si="25"/>
        <v>0</v>
      </c>
      <c r="AX10" s="20">
        <f t="shared" si="25"/>
        <v>0</v>
      </c>
      <c r="AY10" s="20">
        <f t="shared" si="25"/>
        <v>0</v>
      </c>
      <c r="AZ10" s="20">
        <f t="shared" si="25"/>
        <v>0</v>
      </c>
      <c r="BA10" s="20">
        <f t="shared" si="25"/>
        <v>0</v>
      </c>
      <c r="BB10" s="20">
        <f t="shared" si="25"/>
        <v>0</v>
      </c>
      <c r="BC10" s="21">
        <f t="shared" si="7"/>
        <v>0</v>
      </c>
    </row>
    <row r="11" spans="1:55" x14ac:dyDescent="0.15">
      <c r="C11" s="13" t="s">
        <v>49</v>
      </c>
      <c r="P11" s="19">
        <f t="shared" si="1"/>
        <v>0</v>
      </c>
      <c r="AC11" s="19">
        <f t="shared" si="3"/>
        <v>0</v>
      </c>
      <c r="AP11" s="19">
        <f t="shared" si="5"/>
        <v>0</v>
      </c>
      <c r="BC11" s="19">
        <f t="shared" si="7"/>
        <v>0</v>
      </c>
    </row>
    <row r="12" spans="1:55" x14ac:dyDescent="0.15">
      <c r="C12" s="20" t="s">
        <v>50</v>
      </c>
      <c r="D12" s="20">
        <f t="shared" ref="D12:O12" si="26">+ROUND(D11*1.1,0)</f>
        <v>0</v>
      </c>
      <c r="E12" s="20">
        <f t="shared" si="26"/>
        <v>0</v>
      </c>
      <c r="F12" s="20">
        <f t="shared" si="26"/>
        <v>0</v>
      </c>
      <c r="G12" s="20">
        <f t="shared" si="26"/>
        <v>0</v>
      </c>
      <c r="H12" s="20">
        <f t="shared" si="26"/>
        <v>0</v>
      </c>
      <c r="I12" s="20">
        <f t="shared" si="26"/>
        <v>0</v>
      </c>
      <c r="J12" s="20">
        <f t="shared" si="26"/>
        <v>0</v>
      </c>
      <c r="K12" s="20">
        <f t="shared" si="26"/>
        <v>0</v>
      </c>
      <c r="L12" s="20">
        <f t="shared" si="26"/>
        <v>0</v>
      </c>
      <c r="M12" s="20">
        <f t="shared" si="26"/>
        <v>0</v>
      </c>
      <c r="N12" s="20">
        <f t="shared" si="26"/>
        <v>0</v>
      </c>
      <c r="O12" s="20">
        <f t="shared" si="26"/>
        <v>0</v>
      </c>
      <c r="P12" s="21">
        <f t="shared" si="1"/>
        <v>0</v>
      </c>
      <c r="Q12" s="20">
        <f t="shared" ref="Q12:AB12" si="27">+ROUND(Q11*1.1,0)</f>
        <v>0</v>
      </c>
      <c r="R12" s="20">
        <f t="shared" si="27"/>
        <v>0</v>
      </c>
      <c r="S12" s="20">
        <f t="shared" si="27"/>
        <v>0</v>
      </c>
      <c r="T12" s="20">
        <f t="shared" si="27"/>
        <v>0</v>
      </c>
      <c r="U12" s="20">
        <f t="shared" si="27"/>
        <v>0</v>
      </c>
      <c r="V12" s="20">
        <f t="shared" si="27"/>
        <v>0</v>
      </c>
      <c r="W12" s="20">
        <f t="shared" si="27"/>
        <v>0</v>
      </c>
      <c r="X12" s="20">
        <f t="shared" si="27"/>
        <v>0</v>
      </c>
      <c r="Y12" s="20">
        <f t="shared" si="27"/>
        <v>0</v>
      </c>
      <c r="Z12" s="20">
        <f t="shared" si="27"/>
        <v>0</v>
      </c>
      <c r="AA12" s="20">
        <f t="shared" si="27"/>
        <v>0</v>
      </c>
      <c r="AB12" s="20">
        <f t="shared" si="27"/>
        <v>0</v>
      </c>
      <c r="AC12" s="21">
        <f t="shared" ref="AC12" si="28">SUM(Q12:AB12)</f>
        <v>0</v>
      </c>
      <c r="AD12" s="20">
        <f t="shared" ref="AD12:AO12" si="29">+ROUND(AD11*1.1,0)</f>
        <v>0</v>
      </c>
      <c r="AE12" s="20">
        <f t="shared" si="29"/>
        <v>0</v>
      </c>
      <c r="AF12" s="20">
        <f t="shared" si="29"/>
        <v>0</v>
      </c>
      <c r="AG12" s="20">
        <f t="shared" si="29"/>
        <v>0</v>
      </c>
      <c r="AH12" s="20">
        <f t="shared" si="29"/>
        <v>0</v>
      </c>
      <c r="AI12" s="20">
        <f t="shared" si="29"/>
        <v>0</v>
      </c>
      <c r="AJ12" s="20">
        <f t="shared" si="29"/>
        <v>0</v>
      </c>
      <c r="AK12" s="20">
        <f t="shared" si="29"/>
        <v>0</v>
      </c>
      <c r="AL12" s="20">
        <f t="shared" si="29"/>
        <v>0</v>
      </c>
      <c r="AM12" s="20">
        <f t="shared" si="29"/>
        <v>0</v>
      </c>
      <c r="AN12" s="20">
        <f t="shared" si="29"/>
        <v>0</v>
      </c>
      <c r="AO12" s="20">
        <f t="shared" si="29"/>
        <v>0</v>
      </c>
      <c r="AP12" s="21">
        <f t="shared" ref="AP12" si="30">SUM(AD12:AO12)</f>
        <v>0</v>
      </c>
      <c r="AQ12" s="20">
        <f t="shared" ref="AQ12:BB12" si="31">+ROUND(AQ11*1.1,0)</f>
        <v>0</v>
      </c>
      <c r="AR12" s="20">
        <f t="shared" si="31"/>
        <v>0</v>
      </c>
      <c r="AS12" s="20">
        <f t="shared" si="31"/>
        <v>0</v>
      </c>
      <c r="AT12" s="20">
        <f t="shared" si="31"/>
        <v>0</v>
      </c>
      <c r="AU12" s="20">
        <f t="shared" si="31"/>
        <v>0</v>
      </c>
      <c r="AV12" s="20">
        <f t="shared" si="31"/>
        <v>0</v>
      </c>
      <c r="AW12" s="20">
        <f t="shared" si="31"/>
        <v>0</v>
      </c>
      <c r="AX12" s="20">
        <f t="shared" si="31"/>
        <v>0</v>
      </c>
      <c r="AY12" s="20">
        <f t="shared" si="31"/>
        <v>0</v>
      </c>
      <c r="AZ12" s="20">
        <f t="shared" si="31"/>
        <v>0</v>
      </c>
      <c r="BA12" s="20">
        <f t="shared" si="31"/>
        <v>0</v>
      </c>
      <c r="BB12" s="20">
        <f t="shared" si="31"/>
        <v>0</v>
      </c>
      <c r="BC12" s="21">
        <f t="shared" si="7"/>
        <v>0</v>
      </c>
    </row>
    <row r="13" spans="1:55" x14ac:dyDescent="0.15">
      <c r="C13" s="13" t="s">
        <v>49</v>
      </c>
      <c r="P13" s="19">
        <f>+SUM(D13:O13)</f>
        <v>0</v>
      </c>
      <c r="AC13" s="19">
        <f t="shared" si="3"/>
        <v>0</v>
      </c>
      <c r="AP13" s="19">
        <f t="shared" si="5"/>
        <v>0</v>
      </c>
      <c r="BC13" s="19">
        <f t="shared" si="7"/>
        <v>0</v>
      </c>
    </row>
    <row r="14" spans="1:55" x14ac:dyDescent="0.15">
      <c r="C14" s="20" t="s">
        <v>50</v>
      </c>
      <c r="D14" s="20">
        <f t="shared" ref="D14:O14" si="32">+ROUND(D13*1.1,0)</f>
        <v>0</v>
      </c>
      <c r="E14" s="20">
        <f t="shared" si="32"/>
        <v>0</v>
      </c>
      <c r="F14" s="20">
        <f t="shared" si="32"/>
        <v>0</v>
      </c>
      <c r="G14" s="20">
        <f t="shared" si="32"/>
        <v>0</v>
      </c>
      <c r="H14" s="20">
        <f t="shared" si="32"/>
        <v>0</v>
      </c>
      <c r="I14" s="20">
        <f t="shared" si="32"/>
        <v>0</v>
      </c>
      <c r="J14" s="20">
        <f t="shared" si="32"/>
        <v>0</v>
      </c>
      <c r="K14" s="20">
        <f t="shared" si="32"/>
        <v>0</v>
      </c>
      <c r="L14" s="20">
        <f t="shared" si="32"/>
        <v>0</v>
      </c>
      <c r="M14" s="20">
        <f t="shared" si="32"/>
        <v>0</v>
      </c>
      <c r="N14" s="20">
        <f t="shared" si="32"/>
        <v>0</v>
      </c>
      <c r="O14" s="20">
        <f t="shared" si="32"/>
        <v>0</v>
      </c>
      <c r="P14" s="21">
        <f t="shared" si="1"/>
        <v>0</v>
      </c>
      <c r="Q14" s="20">
        <f t="shared" ref="Q14:AB14" si="33">+ROUND(Q13*1.1,0)</f>
        <v>0</v>
      </c>
      <c r="R14" s="20">
        <f t="shared" si="33"/>
        <v>0</v>
      </c>
      <c r="S14" s="20">
        <f t="shared" si="33"/>
        <v>0</v>
      </c>
      <c r="T14" s="20">
        <f t="shared" si="33"/>
        <v>0</v>
      </c>
      <c r="U14" s="20">
        <f t="shared" si="33"/>
        <v>0</v>
      </c>
      <c r="V14" s="20">
        <f t="shared" si="33"/>
        <v>0</v>
      </c>
      <c r="W14" s="20">
        <f t="shared" si="33"/>
        <v>0</v>
      </c>
      <c r="X14" s="20">
        <f t="shared" si="33"/>
        <v>0</v>
      </c>
      <c r="Y14" s="20">
        <f t="shared" si="33"/>
        <v>0</v>
      </c>
      <c r="Z14" s="20">
        <f t="shared" si="33"/>
        <v>0</v>
      </c>
      <c r="AA14" s="20">
        <f t="shared" si="33"/>
        <v>0</v>
      </c>
      <c r="AB14" s="20">
        <f t="shared" si="33"/>
        <v>0</v>
      </c>
      <c r="AC14" s="21">
        <f t="shared" ref="AC14" si="34">SUM(Q14:AB14)</f>
        <v>0</v>
      </c>
      <c r="AD14" s="20">
        <f t="shared" ref="AD14:AO14" si="35">+ROUND(AD13*1.1,0)</f>
        <v>0</v>
      </c>
      <c r="AE14" s="20">
        <f t="shared" si="35"/>
        <v>0</v>
      </c>
      <c r="AF14" s="20">
        <f t="shared" si="35"/>
        <v>0</v>
      </c>
      <c r="AG14" s="20">
        <f t="shared" si="35"/>
        <v>0</v>
      </c>
      <c r="AH14" s="20">
        <f t="shared" si="35"/>
        <v>0</v>
      </c>
      <c r="AI14" s="20">
        <f t="shared" si="35"/>
        <v>0</v>
      </c>
      <c r="AJ14" s="20">
        <f t="shared" si="35"/>
        <v>0</v>
      </c>
      <c r="AK14" s="20">
        <f t="shared" si="35"/>
        <v>0</v>
      </c>
      <c r="AL14" s="20">
        <f t="shared" si="35"/>
        <v>0</v>
      </c>
      <c r="AM14" s="20">
        <f t="shared" si="35"/>
        <v>0</v>
      </c>
      <c r="AN14" s="20">
        <f t="shared" si="35"/>
        <v>0</v>
      </c>
      <c r="AO14" s="20">
        <f t="shared" si="35"/>
        <v>0</v>
      </c>
      <c r="AP14" s="21">
        <f t="shared" ref="AP14" si="36">SUM(AD14:AO14)</f>
        <v>0</v>
      </c>
      <c r="AQ14" s="20">
        <f t="shared" ref="AQ14:BB14" si="37">+ROUND(AQ13*1.1,0)</f>
        <v>0</v>
      </c>
      <c r="AR14" s="20">
        <f t="shared" si="37"/>
        <v>0</v>
      </c>
      <c r="AS14" s="20">
        <f t="shared" si="37"/>
        <v>0</v>
      </c>
      <c r="AT14" s="20">
        <f t="shared" si="37"/>
        <v>0</v>
      </c>
      <c r="AU14" s="20">
        <f t="shared" si="37"/>
        <v>0</v>
      </c>
      <c r="AV14" s="20">
        <f t="shared" si="37"/>
        <v>0</v>
      </c>
      <c r="AW14" s="20">
        <f t="shared" si="37"/>
        <v>0</v>
      </c>
      <c r="AX14" s="20">
        <f t="shared" si="37"/>
        <v>0</v>
      </c>
      <c r="AY14" s="20">
        <f t="shared" si="37"/>
        <v>0</v>
      </c>
      <c r="AZ14" s="20">
        <f t="shared" si="37"/>
        <v>0</v>
      </c>
      <c r="BA14" s="20">
        <f t="shared" si="37"/>
        <v>0</v>
      </c>
      <c r="BB14" s="20">
        <f t="shared" si="37"/>
        <v>0</v>
      </c>
      <c r="BC14" s="21">
        <f t="shared" si="7"/>
        <v>0</v>
      </c>
    </row>
    <row r="15" spans="1:55" x14ac:dyDescent="0.15">
      <c r="C15" s="13" t="s">
        <v>49</v>
      </c>
      <c r="P15" s="19">
        <f t="shared" si="1"/>
        <v>0</v>
      </c>
      <c r="AC15" s="19">
        <f t="shared" si="3"/>
        <v>0</v>
      </c>
      <c r="AP15" s="19">
        <f t="shared" si="5"/>
        <v>0</v>
      </c>
      <c r="BC15" s="19">
        <f t="shared" si="7"/>
        <v>0</v>
      </c>
    </row>
    <row r="16" spans="1:55" x14ac:dyDescent="0.15">
      <c r="C16" s="20" t="s">
        <v>50</v>
      </c>
      <c r="D16" s="20">
        <f t="shared" ref="D16:O16" si="38">+ROUND(D15*1.1,0)</f>
        <v>0</v>
      </c>
      <c r="E16" s="20">
        <f t="shared" si="38"/>
        <v>0</v>
      </c>
      <c r="F16" s="20">
        <f t="shared" si="38"/>
        <v>0</v>
      </c>
      <c r="G16" s="20">
        <f t="shared" si="38"/>
        <v>0</v>
      </c>
      <c r="H16" s="20">
        <f t="shared" si="38"/>
        <v>0</v>
      </c>
      <c r="I16" s="20">
        <f t="shared" si="38"/>
        <v>0</v>
      </c>
      <c r="J16" s="20">
        <f t="shared" si="38"/>
        <v>0</v>
      </c>
      <c r="K16" s="20">
        <f t="shared" si="38"/>
        <v>0</v>
      </c>
      <c r="L16" s="20">
        <f t="shared" si="38"/>
        <v>0</v>
      </c>
      <c r="M16" s="20">
        <f t="shared" si="38"/>
        <v>0</v>
      </c>
      <c r="N16" s="20">
        <f t="shared" si="38"/>
        <v>0</v>
      </c>
      <c r="O16" s="20">
        <f t="shared" si="38"/>
        <v>0</v>
      </c>
      <c r="P16" s="21">
        <f t="shared" si="1"/>
        <v>0</v>
      </c>
      <c r="Q16" s="20">
        <f t="shared" ref="Q16:AB16" si="39">+ROUND(Q15*1.1,0)</f>
        <v>0</v>
      </c>
      <c r="R16" s="20">
        <f t="shared" si="39"/>
        <v>0</v>
      </c>
      <c r="S16" s="20">
        <f t="shared" si="39"/>
        <v>0</v>
      </c>
      <c r="T16" s="20">
        <f t="shared" si="39"/>
        <v>0</v>
      </c>
      <c r="U16" s="20">
        <f t="shared" si="39"/>
        <v>0</v>
      </c>
      <c r="V16" s="20">
        <f t="shared" si="39"/>
        <v>0</v>
      </c>
      <c r="W16" s="20">
        <f t="shared" si="39"/>
        <v>0</v>
      </c>
      <c r="X16" s="20">
        <f t="shared" si="39"/>
        <v>0</v>
      </c>
      <c r="Y16" s="20">
        <f t="shared" si="39"/>
        <v>0</v>
      </c>
      <c r="Z16" s="20">
        <f t="shared" si="39"/>
        <v>0</v>
      </c>
      <c r="AA16" s="20">
        <f t="shared" si="39"/>
        <v>0</v>
      </c>
      <c r="AB16" s="20">
        <f t="shared" si="39"/>
        <v>0</v>
      </c>
      <c r="AC16" s="21">
        <f t="shared" ref="AC16" si="40">SUM(Q16:AB16)</f>
        <v>0</v>
      </c>
      <c r="AD16" s="20">
        <f t="shared" ref="AD16:AO16" si="41">+ROUND(AD15*1.1,0)</f>
        <v>0</v>
      </c>
      <c r="AE16" s="20">
        <f t="shared" si="41"/>
        <v>0</v>
      </c>
      <c r="AF16" s="20">
        <f t="shared" si="41"/>
        <v>0</v>
      </c>
      <c r="AG16" s="20">
        <f t="shared" si="41"/>
        <v>0</v>
      </c>
      <c r="AH16" s="20">
        <f t="shared" si="41"/>
        <v>0</v>
      </c>
      <c r="AI16" s="20">
        <f t="shared" si="41"/>
        <v>0</v>
      </c>
      <c r="AJ16" s="20">
        <f t="shared" si="41"/>
        <v>0</v>
      </c>
      <c r="AK16" s="20">
        <f t="shared" si="41"/>
        <v>0</v>
      </c>
      <c r="AL16" s="20">
        <f t="shared" si="41"/>
        <v>0</v>
      </c>
      <c r="AM16" s="20">
        <f t="shared" si="41"/>
        <v>0</v>
      </c>
      <c r="AN16" s="20">
        <f t="shared" si="41"/>
        <v>0</v>
      </c>
      <c r="AO16" s="20">
        <f t="shared" si="41"/>
        <v>0</v>
      </c>
      <c r="AP16" s="21">
        <f t="shared" ref="AP16" si="42">SUM(AD16:AO16)</f>
        <v>0</v>
      </c>
      <c r="AQ16" s="20">
        <f t="shared" ref="AQ16:BB16" si="43">+ROUND(AQ15*1.1,0)</f>
        <v>0</v>
      </c>
      <c r="AR16" s="20">
        <f t="shared" si="43"/>
        <v>0</v>
      </c>
      <c r="AS16" s="20">
        <f t="shared" si="43"/>
        <v>0</v>
      </c>
      <c r="AT16" s="20">
        <f t="shared" si="43"/>
        <v>0</v>
      </c>
      <c r="AU16" s="20">
        <f t="shared" si="43"/>
        <v>0</v>
      </c>
      <c r="AV16" s="20">
        <f t="shared" si="43"/>
        <v>0</v>
      </c>
      <c r="AW16" s="20">
        <f t="shared" si="43"/>
        <v>0</v>
      </c>
      <c r="AX16" s="20">
        <f t="shared" si="43"/>
        <v>0</v>
      </c>
      <c r="AY16" s="20">
        <f t="shared" si="43"/>
        <v>0</v>
      </c>
      <c r="AZ16" s="20">
        <f t="shared" si="43"/>
        <v>0</v>
      </c>
      <c r="BA16" s="20">
        <f t="shared" si="43"/>
        <v>0</v>
      </c>
      <c r="BB16" s="20">
        <f t="shared" si="43"/>
        <v>0</v>
      </c>
      <c r="BC16" s="21">
        <f t="shared" si="7"/>
        <v>0</v>
      </c>
    </row>
    <row r="17" spans="2:55" x14ac:dyDescent="0.15">
      <c r="C17" s="13" t="s">
        <v>49</v>
      </c>
      <c r="P17" s="19">
        <f t="shared" si="1"/>
        <v>0</v>
      </c>
      <c r="AC17" s="19">
        <f t="shared" si="3"/>
        <v>0</v>
      </c>
      <c r="AP17" s="19">
        <f t="shared" si="5"/>
        <v>0</v>
      </c>
      <c r="BC17" s="19">
        <f t="shared" si="7"/>
        <v>0</v>
      </c>
    </row>
    <row r="18" spans="2:55" x14ac:dyDescent="0.15">
      <c r="C18" s="20" t="s">
        <v>50</v>
      </c>
      <c r="D18" s="20">
        <f t="shared" ref="D18:O18" si="44">+ROUND(D17*1.1,0)</f>
        <v>0</v>
      </c>
      <c r="E18" s="20">
        <f t="shared" si="44"/>
        <v>0</v>
      </c>
      <c r="F18" s="20">
        <f t="shared" si="44"/>
        <v>0</v>
      </c>
      <c r="G18" s="20">
        <f t="shared" si="44"/>
        <v>0</v>
      </c>
      <c r="H18" s="20">
        <f t="shared" si="44"/>
        <v>0</v>
      </c>
      <c r="I18" s="20">
        <f t="shared" si="44"/>
        <v>0</v>
      </c>
      <c r="J18" s="20">
        <f t="shared" si="44"/>
        <v>0</v>
      </c>
      <c r="K18" s="20">
        <f t="shared" si="44"/>
        <v>0</v>
      </c>
      <c r="L18" s="20">
        <f t="shared" si="44"/>
        <v>0</v>
      </c>
      <c r="M18" s="20">
        <f t="shared" si="44"/>
        <v>0</v>
      </c>
      <c r="N18" s="20">
        <f t="shared" si="44"/>
        <v>0</v>
      </c>
      <c r="O18" s="20">
        <f t="shared" si="44"/>
        <v>0</v>
      </c>
      <c r="P18" s="21">
        <f t="shared" si="1"/>
        <v>0</v>
      </c>
      <c r="Q18" s="20">
        <f t="shared" ref="Q18:AB18" si="45">+ROUND(Q17*1.1,0)</f>
        <v>0</v>
      </c>
      <c r="R18" s="20">
        <f t="shared" si="45"/>
        <v>0</v>
      </c>
      <c r="S18" s="20">
        <f t="shared" si="45"/>
        <v>0</v>
      </c>
      <c r="T18" s="20">
        <f t="shared" si="45"/>
        <v>0</v>
      </c>
      <c r="U18" s="20">
        <f t="shared" si="45"/>
        <v>0</v>
      </c>
      <c r="V18" s="20">
        <f t="shared" si="45"/>
        <v>0</v>
      </c>
      <c r="W18" s="20">
        <f t="shared" si="45"/>
        <v>0</v>
      </c>
      <c r="X18" s="20">
        <f t="shared" si="45"/>
        <v>0</v>
      </c>
      <c r="Y18" s="20">
        <f t="shared" si="45"/>
        <v>0</v>
      </c>
      <c r="Z18" s="20">
        <f t="shared" si="45"/>
        <v>0</v>
      </c>
      <c r="AA18" s="20">
        <f t="shared" si="45"/>
        <v>0</v>
      </c>
      <c r="AB18" s="20">
        <f t="shared" si="45"/>
        <v>0</v>
      </c>
      <c r="AC18" s="21">
        <f t="shared" ref="AC18" si="46">SUM(Q18:AB18)</f>
        <v>0</v>
      </c>
      <c r="AD18" s="20">
        <f t="shared" ref="AD18:AO18" si="47">+ROUND(AD17*1.1,0)</f>
        <v>0</v>
      </c>
      <c r="AE18" s="20">
        <f t="shared" si="47"/>
        <v>0</v>
      </c>
      <c r="AF18" s="20">
        <f t="shared" si="47"/>
        <v>0</v>
      </c>
      <c r="AG18" s="20">
        <f t="shared" si="47"/>
        <v>0</v>
      </c>
      <c r="AH18" s="20">
        <f t="shared" si="47"/>
        <v>0</v>
      </c>
      <c r="AI18" s="20">
        <f t="shared" si="47"/>
        <v>0</v>
      </c>
      <c r="AJ18" s="20">
        <f t="shared" si="47"/>
        <v>0</v>
      </c>
      <c r="AK18" s="20">
        <f t="shared" si="47"/>
        <v>0</v>
      </c>
      <c r="AL18" s="20">
        <f t="shared" si="47"/>
        <v>0</v>
      </c>
      <c r="AM18" s="20">
        <f t="shared" si="47"/>
        <v>0</v>
      </c>
      <c r="AN18" s="20">
        <f t="shared" si="47"/>
        <v>0</v>
      </c>
      <c r="AO18" s="20">
        <f t="shared" si="47"/>
        <v>0</v>
      </c>
      <c r="AP18" s="21">
        <f t="shared" ref="AP18" si="48">SUM(AD18:AO18)</f>
        <v>0</v>
      </c>
      <c r="AQ18" s="20">
        <f t="shared" ref="AQ18:BB18" si="49">+ROUND(AQ17*1.1,0)</f>
        <v>0</v>
      </c>
      <c r="AR18" s="20">
        <f t="shared" si="49"/>
        <v>0</v>
      </c>
      <c r="AS18" s="20">
        <f t="shared" si="49"/>
        <v>0</v>
      </c>
      <c r="AT18" s="20">
        <f t="shared" si="49"/>
        <v>0</v>
      </c>
      <c r="AU18" s="20">
        <f t="shared" si="49"/>
        <v>0</v>
      </c>
      <c r="AV18" s="20">
        <f t="shared" si="49"/>
        <v>0</v>
      </c>
      <c r="AW18" s="20">
        <f t="shared" si="49"/>
        <v>0</v>
      </c>
      <c r="AX18" s="20">
        <f t="shared" si="49"/>
        <v>0</v>
      </c>
      <c r="AY18" s="20">
        <f t="shared" si="49"/>
        <v>0</v>
      </c>
      <c r="AZ18" s="20">
        <f t="shared" si="49"/>
        <v>0</v>
      </c>
      <c r="BA18" s="20">
        <f t="shared" si="49"/>
        <v>0</v>
      </c>
      <c r="BB18" s="20">
        <f t="shared" si="49"/>
        <v>0</v>
      </c>
      <c r="BC18" s="21">
        <f t="shared" si="7"/>
        <v>0</v>
      </c>
    </row>
    <row r="19" spans="2:55" x14ac:dyDescent="0.15">
      <c r="B19" s="30"/>
      <c r="C19" s="13" t="s">
        <v>49</v>
      </c>
      <c r="P19" s="19">
        <f t="shared" si="1"/>
        <v>0</v>
      </c>
      <c r="AC19" s="19">
        <f t="shared" si="3"/>
        <v>0</v>
      </c>
      <c r="AP19" s="19">
        <f t="shared" si="5"/>
        <v>0</v>
      </c>
      <c r="BC19" s="19">
        <f t="shared" si="7"/>
        <v>0</v>
      </c>
    </row>
    <row r="20" spans="2:55" x14ac:dyDescent="0.15">
      <c r="C20" s="20" t="s">
        <v>50</v>
      </c>
      <c r="D20" s="20">
        <f t="shared" ref="D20:O20" si="50">+ROUND(D19*1.1,0)</f>
        <v>0</v>
      </c>
      <c r="E20" s="20">
        <f t="shared" si="50"/>
        <v>0</v>
      </c>
      <c r="F20" s="20">
        <f t="shared" si="50"/>
        <v>0</v>
      </c>
      <c r="G20" s="20">
        <f t="shared" si="50"/>
        <v>0</v>
      </c>
      <c r="H20" s="20">
        <f t="shared" si="50"/>
        <v>0</v>
      </c>
      <c r="I20" s="20">
        <f t="shared" si="50"/>
        <v>0</v>
      </c>
      <c r="J20" s="20">
        <f t="shared" si="50"/>
        <v>0</v>
      </c>
      <c r="K20" s="20">
        <f t="shared" si="50"/>
        <v>0</v>
      </c>
      <c r="L20" s="20">
        <f t="shared" si="50"/>
        <v>0</v>
      </c>
      <c r="M20" s="20">
        <f t="shared" si="50"/>
        <v>0</v>
      </c>
      <c r="N20" s="20">
        <f t="shared" si="50"/>
        <v>0</v>
      </c>
      <c r="O20" s="20">
        <f t="shared" si="50"/>
        <v>0</v>
      </c>
      <c r="P20" s="21">
        <f t="shared" si="1"/>
        <v>0</v>
      </c>
      <c r="Q20" s="20">
        <f t="shared" ref="Q20:AB20" si="51">+ROUND(Q19*1.1,0)</f>
        <v>0</v>
      </c>
      <c r="R20" s="20">
        <f t="shared" si="51"/>
        <v>0</v>
      </c>
      <c r="S20" s="20">
        <f t="shared" si="51"/>
        <v>0</v>
      </c>
      <c r="T20" s="20">
        <f t="shared" si="51"/>
        <v>0</v>
      </c>
      <c r="U20" s="20">
        <f t="shared" si="51"/>
        <v>0</v>
      </c>
      <c r="V20" s="20">
        <f t="shared" si="51"/>
        <v>0</v>
      </c>
      <c r="W20" s="20">
        <f t="shared" si="51"/>
        <v>0</v>
      </c>
      <c r="X20" s="20">
        <f t="shared" si="51"/>
        <v>0</v>
      </c>
      <c r="Y20" s="20">
        <f t="shared" si="51"/>
        <v>0</v>
      </c>
      <c r="Z20" s="20">
        <f t="shared" si="51"/>
        <v>0</v>
      </c>
      <c r="AA20" s="20">
        <f t="shared" si="51"/>
        <v>0</v>
      </c>
      <c r="AB20" s="20">
        <f t="shared" si="51"/>
        <v>0</v>
      </c>
      <c r="AC20" s="21">
        <f t="shared" ref="AC20" si="52">SUM(Q20:AB20)</f>
        <v>0</v>
      </c>
      <c r="AD20" s="20">
        <f t="shared" ref="AD20:AO20" si="53">+ROUND(AD19*1.1,0)</f>
        <v>0</v>
      </c>
      <c r="AE20" s="20">
        <f t="shared" si="53"/>
        <v>0</v>
      </c>
      <c r="AF20" s="20">
        <f t="shared" si="53"/>
        <v>0</v>
      </c>
      <c r="AG20" s="20">
        <f t="shared" si="53"/>
        <v>0</v>
      </c>
      <c r="AH20" s="20">
        <f t="shared" si="53"/>
        <v>0</v>
      </c>
      <c r="AI20" s="20">
        <f t="shared" si="53"/>
        <v>0</v>
      </c>
      <c r="AJ20" s="20">
        <f t="shared" si="53"/>
        <v>0</v>
      </c>
      <c r="AK20" s="20">
        <f t="shared" si="53"/>
        <v>0</v>
      </c>
      <c r="AL20" s="20">
        <f t="shared" si="53"/>
        <v>0</v>
      </c>
      <c r="AM20" s="20">
        <f t="shared" si="53"/>
        <v>0</v>
      </c>
      <c r="AN20" s="20">
        <f t="shared" si="53"/>
        <v>0</v>
      </c>
      <c r="AO20" s="20">
        <f t="shared" si="53"/>
        <v>0</v>
      </c>
      <c r="AP20" s="21">
        <f t="shared" ref="AP20" si="54">SUM(AD20:AO20)</f>
        <v>0</v>
      </c>
      <c r="AQ20" s="20">
        <f t="shared" ref="AQ20:BB20" si="55">+ROUND(AQ19*1.1,0)</f>
        <v>0</v>
      </c>
      <c r="AR20" s="20">
        <f t="shared" si="55"/>
        <v>0</v>
      </c>
      <c r="AS20" s="20">
        <f t="shared" si="55"/>
        <v>0</v>
      </c>
      <c r="AT20" s="20">
        <f t="shared" si="55"/>
        <v>0</v>
      </c>
      <c r="AU20" s="20">
        <f t="shared" si="55"/>
        <v>0</v>
      </c>
      <c r="AV20" s="20">
        <f t="shared" si="55"/>
        <v>0</v>
      </c>
      <c r="AW20" s="20">
        <f t="shared" si="55"/>
        <v>0</v>
      </c>
      <c r="AX20" s="20">
        <f t="shared" si="55"/>
        <v>0</v>
      </c>
      <c r="AY20" s="20">
        <f t="shared" si="55"/>
        <v>0</v>
      </c>
      <c r="AZ20" s="20">
        <f t="shared" si="55"/>
        <v>0</v>
      </c>
      <c r="BA20" s="20">
        <f t="shared" si="55"/>
        <v>0</v>
      </c>
      <c r="BB20" s="20">
        <f t="shared" si="55"/>
        <v>0</v>
      </c>
      <c r="BC20" s="21">
        <f t="shared" si="7"/>
        <v>0</v>
      </c>
    </row>
    <row r="21" spans="2:55" hidden="1" x14ac:dyDescent="0.15">
      <c r="C21" s="13" t="s">
        <v>49</v>
      </c>
      <c r="P21" s="19">
        <f t="shared" si="1"/>
        <v>0</v>
      </c>
      <c r="AC21" s="19">
        <f t="shared" si="3"/>
        <v>0</v>
      </c>
      <c r="AP21" s="19">
        <f t="shared" si="5"/>
        <v>0</v>
      </c>
      <c r="BC21" s="19">
        <f t="shared" si="7"/>
        <v>0</v>
      </c>
    </row>
    <row r="22" spans="2:55" hidden="1" x14ac:dyDescent="0.15">
      <c r="C22" s="20" t="s">
        <v>50</v>
      </c>
      <c r="D22" s="20">
        <f t="shared" ref="D22:F22" si="56">+D21*1.1</f>
        <v>0</v>
      </c>
      <c r="E22" s="20">
        <f t="shared" si="56"/>
        <v>0</v>
      </c>
      <c r="F22" s="20">
        <f t="shared" si="56"/>
        <v>0</v>
      </c>
      <c r="G22" s="20">
        <f>+G21*1.1</f>
        <v>0</v>
      </c>
      <c r="H22" s="20">
        <f t="shared" ref="H22:O22" si="57">+H21*1.1</f>
        <v>0</v>
      </c>
      <c r="I22" s="20">
        <f t="shared" si="57"/>
        <v>0</v>
      </c>
      <c r="J22" s="20">
        <f t="shared" si="57"/>
        <v>0</v>
      </c>
      <c r="K22" s="20">
        <f t="shared" si="57"/>
        <v>0</v>
      </c>
      <c r="L22" s="20">
        <f t="shared" si="57"/>
        <v>0</v>
      </c>
      <c r="M22" s="20">
        <f t="shared" si="57"/>
        <v>0</v>
      </c>
      <c r="N22" s="20">
        <f t="shared" si="57"/>
        <v>0</v>
      </c>
      <c r="O22" s="20">
        <f t="shared" si="57"/>
        <v>0</v>
      </c>
      <c r="P22" s="21">
        <f t="shared" si="1"/>
        <v>0</v>
      </c>
      <c r="Q22" s="20">
        <f t="shared" ref="Q22:AB22" si="58">+Q21*1.1</f>
        <v>0</v>
      </c>
      <c r="R22" s="20">
        <f t="shared" si="58"/>
        <v>0</v>
      </c>
      <c r="S22" s="20">
        <f t="shared" si="58"/>
        <v>0</v>
      </c>
      <c r="T22" s="20">
        <f t="shared" si="58"/>
        <v>0</v>
      </c>
      <c r="U22" s="20">
        <f t="shared" si="58"/>
        <v>0</v>
      </c>
      <c r="V22" s="20">
        <f t="shared" si="58"/>
        <v>0</v>
      </c>
      <c r="W22" s="20">
        <f t="shared" si="58"/>
        <v>0</v>
      </c>
      <c r="X22" s="20">
        <f t="shared" si="58"/>
        <v>0</v>
      </c>
      <c r="Y22" s="20">
        <f t="shared" si="58"/>
        <v>0</v>
      </c>
      <c r="Z22" s="20">
        <f t="shared" si="58"/>
        <v>0</v>
      </c>
      <c r="AA22" s="20">
        <f t="shared" si="58"/>
        <v>0</v>
      </c>
      <c r="AB22" s="20">
        <f t="shared" si="58"/>
        <v>0</v>
      </c>
      <c r="AC22" s="21">
        <f t="shared" ref="AC22" si="59">SUM(Q22:AB22)</f>
        <v>0</v>
      </c>
      <c r="AD22" s="20">
        <f t="shared" ref="AD22:AO22" si="60">+AD21*1.1</f>
        <v>0</v>
      </c>
      <c r="AE22" s="20">
        <f t="shared" si="60"/>
        <v>0</v>
      </c>
      <c r="AF22" s="20">
        <f t="shared" si="60"/>
        <v>0</v>
      </c>
      <c r="AG22" s="20">
        <f t="shared" si="60"/>
        <v>0</v>
      </c>
      <c r="AH22" s="20">
        <f t="shared" si="60"/>
        <v>0</v>
      </c>
      <c r="AI22" s="20">
        <f t="shared" si="60"/>
        <v>0</v>
      </c>
      <c r="AJ22" s="20">
        <f t="shared" si="60"/>
        <v>0</v>
      </c>
      <c r="AK22" s="20">
        <f t="shared" si="60"/>
        <v>0</v>
      </c>
      <c r="AL22" s="20">
        <f t="shared" si="60"/>
        <v>0</v>
      </c>
      <c r="AM22" s="20">
        <f t="shared" si="60"/>
        <v>0</v>
      </c>
      <c r="AN22" s="20">
        <f t="shared" si="60"/>
        <v>0</v>
      </c>
      <c r="AO22" s="20">
        <f t="shared" si="60"/>
        <v>0</v>
      </c>
      <c r="AP22" s="21">
        <f t="shared" ref="AP22" si="61">SUM(AD22:AO22)</f>
        <v>0</v>
      </c>
      <c r="AQ22" s="20">
        <f t="shared" ref="AQ22:BB22" si="62">+AQ21*1.1</f>
        <v>0</v>
      </c>
      <c r="AR22" s="20">
        <f t="shared" si="62"/>
        <v>0</v>
      </c>
      <c r="AS22" s="20">
        <f t="shared" si="62"/>
        <v>0</v>
      </c>
      <c r="AT22" s="20">
        <f t="shared" si="62"/>
        <v>0</v>
      </c>
      <c r="AU22" s="20">
        <f t="shared" si="62"/>
        <v>0</v>
      </c>
      <c r="AV22" s="20">
        <f t="shared" si="62"/>
        <v>0</v>
      </c>
      <c r="AW22" s="20">
        <f t="shared" si="62"/>
        <v>0</v>
      </c>
      <c r="AX22" s="20">
        <f t="shared" si="62"/>
        <v>0</v>
      </c>
      <c r="AY22" s="20">
        <f t="shared" si="62"/>
        <v>0</v>
      </c>
      <c r="AZ22" s="20">
        <f t="shared" si="62"/>
        <v>0</v>
      </c>
      <c r="BA22" s="20">
        <f t="shared" si="62"/>
        <v>0</v>
      </c>
      <c r="BB22" s="20">
        <f t="shared" si="62"/>
        <v>0</v>
      </c>
      <c r="BC22" s="21">
        <f t="shared" si="7"/>
        <v>0</v>
      </c>
    </row>
    <row r="23" spans="2:55" hidden="1" x14ac:dyDescent="0.15">
      <c r="C23" s="13" t="s">
        <v>49</v>
      </c>
      <c r="P23" s="19">
        <f t="shared" si="1"/>
        <v>0</v>
      </c>
      <c r="AC23" s="19">
        <f t="shared" si="3"/>
        <v>0</v>
      </c>
      <c r="AP23" s="19">
        <f t="shared" si="5"/>
        <v>0</v>
      </c>
      <c r="BC23" s="19">
        <f t="shared" si="7"/>
        <v>0</v>
      </c>
    </row>
    <row r="24" spans="2:55" hidden="1" x14ac:dyDescent="0.15">
      <c r="C24" s="20" t="s">
        <v>50</v>
      </c>
      <c r="D24" s="20">
        <f t="shared" ref="D24:F24" si="63">+D23*1.1</f>
        <v>0</v>
      </c>
      <c r="E24" s="20">
        <f t="shared" si="63"/>
        <v>0</v>
      </c>
      <c r="F24" s="20">
        <f t="shared" si="63"/>
        <v>0</v>
      </c>
      <c r="G24" s="20">
        <f>+G23*1.1</f>
        <v>0</v>
      </c>
      <c r="H24" s="20">
        <f t="shared" ref="H24:O24" si="64">+H23*1.1</f>
        <v>0</v>
      </c>
      <c r="I24" s="20">
        <f t="shared" si="64"/>
        <v>0</v>
      </c>
      <c r="J24" s="20">
        <f t="shared" si="64"/>
        <v>0</v>
      </c>
      <c r="K24" s="20">
        <f t="shared" si="64"/>
        <v>0</v>
      </c>
      <c r="L24" s="20">
        <f t="shared" si="64"/>
        <v>0</v>
      </c>
      <c r="M24" s="20">
        <f t="shared" si="64"/>
        <v>0</v>
      </c>
      <c r="N24" s="20">
        <f t="shared" si="64"/>
        <v>0</v>
      </c>
      <c r="O24" s="20">
        <f t="shared" si="64"/>
        <v>0</v>
      </c>
      <c r="P24" s="21">
        <f t="shared" si="1"/>
        <v>0</v>
      </c>
      <c r="Q24" s="20">
        <f t="shared" ref="Q24:AB24" si="65">+Q23*1.1</f>
        <v>0</v>
      </c>
      <c r="R24" s="20">
        <f t="shared" si="65"/>
        <v>0</v>
      </c>
      <c r="S24" s="20">
        <f t="shared" si="65"/>
        <v>0</v>
      </c>
      <c r="T24" s="20">
        <f t="shared" si="65"/>
        <v>0</v>
      </c>
      <c r="U24" s="20">
        <f t="shared" si="65"/>
        <v>0</v>
      </c>
      <c r="V24" s="20">
        <f t="shared" si="65"/>
        <v>0</v>
      </c>
      <c r="W24" s="20">
        <f t="shared" si="65"/>
        <v>0</v>
      </c>
      <c r="X24" s="20">
        <f t="shared" si="65"/>
        <v>0</v>
      </c>
      <c r="Y24" s="20">
        <f t="shared" si="65"/>
        <v>0</v>
      </c>
      <c r="Z24" s="20">
        <f t="shared" si="65"/>
        <v>0</v>
      </c>
      <c r="AA24" s="20">
        <f t="shared" si="65"/>
        <v>0</v>
      </c>
      <c r="AB24" s="20">
        <f t="shared" si="65"/>
        <v>0</v>
      </c>
      <c r="AC24" s="21">
        <f t="shared" ref="AC24" si="66">SUM(Q24:AB24)</f>
        <v>0</v>
      </c>
      <c r="AD24" s="20">
        <f t="shared" ref="AD24:AO24" si="67">+AD23*1.1</f>
        <v>0</v>
      </c>
      <c r="AE24" s="20">
        <f t="shared" si="67"/>
        <v>0</v>
      </c>
      <c r="AF24" s="20">
        <f t="shared" si="67"/>
        <v>0</v>
      </c>
      <c r="AG24" s="20">
        <f t="shared" si="67"/>
        <v>0</v>
      </c>
      <c r="AH24" s="20">
        <f t="shared" si="67"/>
        <v>0</v>
      </c>
      <c r="AI24" s="20">
        <f t="shared" si="67"/>
        <v>0</v>
      </c>
      <c r="AJ24" s="20">
        <f t="shared" si="67"/>
        <v>0</v>
      </c>
      <c r="AK24" s="20">
        <f t="shared" si="67"/>
        <v>0</v>
      </c>
      <c r="AL24" s="20">
        <f t="shared" si="67"/>
        <v>0</v>
      </c>
      <c r="AM24" s="20">
        <f t="shared" si="67"/>
        <v>0</v>
      </c>
      <c r="AN24" s="20">
        <f t="shared" si="67"/>
        <v>0</v>
      </c>
      <c r="AO24" s="20">
        <f t="shared" si="67"/>
        <v>0</v>
      </c>
      <c r="AP24" s="21">
        <f t="shared" ref="AP24" si="68">SUM(AD24:AO24)</f>
        <v>0</v>
      </c>
      <c r="AQ24" s="20">
        <f t="shared" ref="AQ24:BB24" si="69">+AQ23*1.1</f>
        <v>0</v>
      </c>
      <c r="AR24" s="20">
        <f t="shared" si="69"/>
        <v>0</v>
      </c>
      <c r="AS24" s="20">
        <f t="shared" si="69"/>
        <v>0</v>
      </c>
      <c r="AT24" s="20">
        <f t="shared" si="69"/>
        <v>0</v>
      </c>
      <c r="AU24" s="20">
        <f t="shared" si="69"/>
        <v>0</v>
      </c>
      <c r="AV24" s="20">
        <f t="shared" si="69"/>
        <v>0</v>
      </c>
      <c r="AW24" s="20">
        <f t="shared" si="69"/>
        <v>0</v>
      </c>
      <c r="AX24" s="20">
        <f t="shared" si="69"/>
        <v>0</v>
      </c>
      <c r="AY24" s="20">
        <f t="shared" si="69"/>
        <v>0</v>
      </c>
      <c r="AZ24" s="20">
        <f t="shared" si="69"/>
        <v>0</v>
      </c>
      <c r="BA24" s="20">
        <f t="shared" si="69"/>
        <v>0</v>
      </c>
      <c r="BB24" s="20">
        <f t="shared" si="69"/>
        <v>0</v>
      </c>
      <c r="BC24" s="21">
        <f t="shared" si="7"/>
        <v>0</v>
      </c>
    </row>
    <row r="25" spans="2:55" hidden="1" x14ac:dyDescent="0.15">
      <c r="C25" s="13" t="s">
        <v>49</v>
      </c>
      <c r="P25" s="19">
        <f t="shared" si="1"/>
        <v>0</v>
      </c>
      <c r="AC25" s="19">
        <f t="shared" si="3"/>
        <v>0</v>
      </c>
      <c r="AP25" s="19">
        <f t="shared" si="5"/>
        <v>0</v>
      </c>
      <c r="BC25" s="19">
        <f t="shared" si="7"/>
        <v>0</v>
      </c>
    </row>
    <row r="26" spans="2:55" hidden="1" x14ac:dyDescent="0.15">
      <c r="C26" s="20" t="s">
        <v>50</v>
      </c>
      <c r="D26" s="20">
        <f t="shared" ref="D26:F26" si="70">+D25*1.1</f>
        <v>0</v>
      </c>
      <c r="E26" s="20">
        <f t="shared" si="70"/>
        <v>0</v>
      </c>
      <c r="F26" s="20">
        <f t="shared" si="70"/>
        <v>0</v>
      </c>
      <c r="G26" s="20">
        <f>+G25*1.1</f>
        <v>0</v>
      </c>
      <c r="H26" s="20">
        <f t="shared" ref="H26:O26" si="71">+H25*1.1</f>
        <v>0</v>
      </c>
      <c r="I26" s="20">
        <f t="shared" si="71"/>
        <v>0</v>
      </c>
      <c r="J26" s="20">
        <f t="shared" si="71"/>
        <v>0</v>
      </c>
      <c r="K26" s="20">
        <f t="shared" si="71"/>
        <v>0</v>
      </c>
      <c r="L26" s="20">
        <f t="shared" si="71"/>
        <v>0</v>
      </c>
      <c r="M26" s="20">
        <f t="shared" si="71"/>
        <v>0</v>
      </c>
      <c r="N26" s="20">
        <f t="shared" si="71"/>
        <v>0</v>
      </c>
      <c r="O26" s="20">
        <f t="shared" si="71"/>
        <v>0</v>
      </c>
      <c r="P26" s="21">
        <f t="shared" si="1"/>
        <v>0</v>
      </c>
      <c r="Q26" s="20">
        <f t="shared" ref="Q26:AB26" si="72">+Q25*1.1</f>
        <v>0</v>
      </c>
      <c r="R26" s="20">
        <f t="shared" si="72"/>
        <v>0</v>
      </c>
      <c r="S26" s="20">
        <f t="shared" si="72"/>
        <v>0</v>
      </c>
      <c r="T26" s="20">
        <f t="shared" si="72"/>
        <v>0</v>
      </c>
      <c r="U26" s="20">
        <f t="shared" si="72"/>
        <v>0</v>
      </c>
      <c r="V26" s="20">
        <f t="shared" si="72"/>
        <v>0</v>
      </c>
      <c r="W26" s="20">
        <f t="shared" si="72"/>
        <v>0</v>
      </c>
      <c r="X26" s="20">
        <f t="shared" si="72"/>
        <v>0</v>
      </c>
      <c r="Y26" s="20">
        <f t="shared" si="72"/>
        <v>0</v>
      </c>
      <c r="Z26" s="20">
        <f t="shared" si="72"/>
        <v>0</v>
      </c>
      <c r="AA26" s="20">
        <f t="shared" si="72"/>
        <v>0</v>
      </c>
      <c r="AB26" s="20">
        <f t="shared" si="72"/>
        <v>0</v>
      </c>
      <c r="AC26" s="21">
        <f t="shared" ref="AC26" si="73">SUM(Q26:AB26)</f>
        <v>0</v>
      </c>
      <c r="AD26" s="20">
        <f t="shared" ref="AD26:AO26" si="74">+AD25*1.1</f>
        <v>0</v>
      </c>
      <c r="AE26" s="20">
        <f t="shared" si="74"/>
        <v>0</v>
      </c>
      <c r="AF26" s="20">
        <f t="shared" si="74"/>
        <v>0</v>
      </c>
      <c r="AG26" s="20">
        <f t="shared" si="74"/>
        <v>0</v>
      </c>
      <c r="AH26" s="20">
        <f t="shared" si="74"/>
        <v>0</v>
      </c>
      <c r="AI26" s="20">
        <f t="shared" si="74"/>
        <v>0</v>
      </c>
      <c r="AJ26" s="20">
        <f t="shared" si="74"/>
        <v>0</v>
      </c>
      <c r="AK26" s="20">
        <f t="shared" si="74"/>
        <v>0</v>
      </c>
      <c r="AL26" s="20">
        <f t="shared" si="74"/>
        <v>0</v>
      </c>
      <c r="AM26" s="20">
        <f t="shared" si="74"/>
        <v>0</v>
      </c>
      <c r="AN26" s="20">
        <f t="shared" si="74"/>
        <v>0</v>
      </c>
      <c r="AO26" s="20">
        <f t="shared" si="74"/>
        <v>0</v>
      </c>
      <c r="AP26" s="21">
        <f t="shared" ref="AP26" si="75">SUM(AD26:AO26)</f>
        <v>0</v>
      </c>
      <c r="AQ26" s="20">
        <f t="shared" ref="AQ26:BB26" si="76">+AQ25*1.1</f>
        <v>0</v>
      </c>
      <c r="AR26" s="20">
        <f t="shared" si="76"/>
        <v>0</v>
      </c>
      <c r="AS26" s="20">
        <f t="shared" si="76"/>
        <v>0</v>
      </c>
      <c r="AT26" s="20">
        <f t="shared" si="76"/>
        <v>0</v>
      </c>
      <c r="AU26" s="20">
        <f t="shared" si="76"/>
        <v>0</v>
      </c>
      <c r="AV26" s="20">
        <f t="shared" si="76"/>
        <v>0</v>
      </c>
      <c r="AW26" s="20">
        <f t="shared" si="76"/>
        <v>0</v>
      </c>
      <c r="AX26" s="20">
        <f t="shared" si="76"/>
        <v>0</v>
      </c>
      <c r="AY26" s="20">
        <f t="shared" si="76"/>
        <v>0</v>
      </c>
      <c r="AZ26" s="20">
        <f t="shared" si="76"/>
        <v>0</v>
      </c>
      <c r="BA26" s="20">
        <f t="shared" si="76"/>
        <v>0</v>
      </c>
      <c r="BB26" s="20">
        <f t="shared" si="76"/>
        <v>0</v>
      </c>
      <c r="BC26" s="21">
        <f t="shared" si="7"/>
        <v>0</v>
      </c>
    </row>
    <row r="27" spans="2:55" hidden="1" x14ac:dyDescent="0.15">
      <c r="C27" s="13" t="s">
        <v>49</v>
      </c>
      <c r="P27" s="19">
        <f t="shared" si="1"/>
        <v>0</v>
      </c>
      <c r="AC27" s="19">
        <f t="shared" si="3"/>
        <v>0</v>
      </c>
      <c r="AP27" s="19">
        <f t="shared" si="5"/>
        <v>0</v>
      </c>
      <c r="BC27" s="19">
        <f t="shared" si="7"/>
        <v>0</v>
      </c>
    </row>
    <row r="28" spans="2:55" hidden="1" x14ac:dyDescent="0.15">
      <c r="C28" s="20" t="s">
        <v>50</v>
      </c>
      <c r="D28" s="20">
        <f t="shared" ref="D28:F28" si="77">+D27*1.1</f>
        <v>0</v>
      </c>
      <c r="E28" s="20">
        <f t="shared" si="77"/>
        <v>0</v>
      </c>
      <c r="F28" s="20">
        <f t="shared" si="77"/>
        <v>0</v>
      </c>
      <c r="G28" s="20">
        <f>+G27*1.1</f>
        <v>0</v>
      </c>
      <c r="H28" s="20">
        <f t="shared" ref="H28:O28" si="78">+H27*1.1</f>
        <v>0</v>
      </c>
      <c r="I28" s="20">
        <f t="shared" si="78"/>
        <v>0</v>
      </c>
      <c r="J28" s="20">
        <f t="shared" si="78"/>
        <v>0</v>
      </c>
      <c r="K28" s="20">
        <f t="shared" si="78"/>
        <v>0</v>
      </c>
      <c r="L28" s="20">
        <f t="shared" si="78"/>
        <v>0</v>
      </c>
      <c r="M28" s="20">
        <f t="shared" si="78"/>
        <v>0</v>
      </c>
      <c r="N28" s="20">
        <f t="shared" si="78"/>
        <v>0</v>
      </c>
      <c r="O28" s="20">
        <f t="shared" si="78"/>
        <v>0</v>
      </c>
      <c r="P28" s="21">
        <f t="shared" si="1"/>
        <v>0</v>
      </c>
      <c r="Q28" s="20">
        <f t="shared" ref="Q28:AB28" si="79">+Q27*1.1</f>
        <v>0</v>
      </c>
      <c r="R28" s="20">
        <f t="shared" si="79"/>
        <v>0</v>
      </c>
      <c r="S28" s="20">
        <f t="shared" si="79"/>
        <v>0</v>
      </c>
      <c r="T28" s="20">
        <f t="shared" si="79"/>
        <v>0</v>
      </c>
      <c r="U28" s="20">
        <f t="shared" si="79"/>
        <v>0</v>
      </c>
      <c r="V28" s="20">
        <f t="shared" si="79"/>
        <v>0</v>
      </c>
      <c r="W28" s="20">
        <f t="shared" si="79"/>
        <v>0</v>
      </c>
      <c r="X28" s="20">
        <f t="shared" si="79"/>
        <v>0</v>
      </c>
      <c r="Y28" s="20">
        <f t="shared" si="79"/>
        <v>0</v>
      </c>
      <c r="Z28" s="20">
        <f t="shared" si="79"/>
        <v>0</v>
      </c>
      <c r="AA28" s="20">
        <f t="shared" si="79"/>
        <v>0</v>
      </c>
      <c r="AB28" s="20">
        <f t="shared" si="79"/>
        <v>0</v>
      </c>
      <c r="AC28" s="21">
        <f t="shared" ref="AC28" si="80">SUM(Q28:AB28)</f>
        <v>0</v>
      </c>
      <c r="AD28" s="20">
        <f t="shared" ref="AD28:AO28" si="81">+AD27*1.1</f>
        <v>0</v>
      </c>
      <c r="AE28" s="20">
        <f t="shared" si="81"/>
        <v>0</v>
      </c>
      <c r="AF28" s="20">
        <f t="shared" si="81"/>
        <v>0</v>
      </c>
      <c r="AG28" s="20">
        <f t="shared" si="81"/>
        <v>0</v>
      </c>
      <c r="AH28" s="20">
        <f t="shared" si="81"/>
        <v>0</v>
      </c>
      <c r="AI28" s="20">
        <f t="shared" si="81"/>
        <v>0</v>
      </c>
      <c r="AJ28" s="20">
        <f t="shared" si="81"/>
        <v>0</v>
      </c>
      <c r="AK28" s="20">
        <f t="shared" si="81"/>
        <v>0</v>
      </c>
      <c r="AL28" s="20">
        <f t="shared" si="81"/>
        <v>0</v>
      </c>
      <c r="AM28" s="20">
        <f t="shared" si="81"/>
        <v>0</v>
      </c>
      <c r="AN28" s="20">
        <f t="shared" si="81"/>
        <v>0</v>
      </c>
      <c r="AO28" s="20">
        <f t="shared" si="81"/>
        <v>0</v>
      </c>
      <c r="AP28" s="21">
        <f t="shared" ref="AP28" si="82">SUM(AD28:AO28)</f>
        <v>0</v>
      </c>
      <c r="AQ28" s="20">
        <f t="shared" ref="AQ28:BB28" si="83">+AQ27*1.1</f>
        <v>0</v>
      </c>
      <c r="AR28" s="20">
        <f t="shared" si="83"/>
        <v>0</v>
      </c>
      <c r="AS28" s="20">
        <f t="shared" si="83"/>
        <v>0</v>
      </c>
      <c r="AT28" s="20">
        <f t="shared" si="83"/>
        <v>0</v>
      </c>
      <c r="AU28" s="20">
        <f t="shared" si="83"/>
        <v>0</v>
      </c>
      <c r="AV28" s="20">
        <f t="shared" si="83"/>
        <v>0</v>
      </c>
      <c r="AW28" s="20">
        <f t="shared" si="83"/>
        <v>0</v>
      </c>
      <c r="AX28" s="20">
        <f t="shared" si="83"/>
        <v>0</v>
      </c>
      <c r="AY28" s="20">
        <f t="shared" si="83"/>
        <v>0</v>
      </c>
      <c r="AZ28" s="20">
        <f t="shared" si="83"/>
        <v>0</v>
      </c>
      <c r="BA28" s="20">
        <f t="shared" si="83"/>
        <v>0</v>
      </c>
      <c r="BB28" s="20">
        <f t="shared" si="83"/>
        <v>0</v>
      </c>
      <c r="BC28" s="21">
        <f t="shared" si="7"/>
        <v>0</v>
      </c>
    </row>
    <row r="29" spans="2:55" hidden="1" x14ac:dyDescent="0.15">
      <c r="C29" s="13" t="s">
        <v>49</v>
      </c>
      <c r="P29" s="19">
        <f t="shared" si="1"/>
        <v>0</v>
      </c>
      <c r="AC29" s="19">
        <f t="shared" si="3"/>
        <v>0</v>
      </c>
      <c r="AP29" s="19">
        <f t="shared" si="5"/>
        <v>0</v>
      </c>
      <c r="BC29" s="19">
        <f t="shared" si="7"/>
        <v>0</v>
      </c>
    </row>
    <row r="30" spans="2:55" hidden="1" x14ac:dyDescent="0.15">
      <c r="C30" s="20" t="s">
        <v>50</v>
      </c>
      <c r="D30" s="20">
        <f t="shared" ref="D30:F30" si="84">+D29*1.1</f>
        <v>0</v>
      </c>
      <c r="E30" s="20">
        <f t="shared" si="84"/>
        <v>0</v>
      </c>
      <c r="F30" s="20">
        <f t="shared" si="84"/>
        <v>0</v>
      </c>
      <c r="G30" s="20">
        <f>+G29*1.1</f>
        <v>0</v>
      </c>
      <c r="H30" s="20">
        <f t="shared" ref="H30:O30" si="85">+H29*1.1</f>
        <v>0</v>
      </c>
      <c r="I30" s="20">
        <f t="shared" si="85"/>
        <v>0</v>
      </c>
      <c r="J30" s="20">
        <f t="shared" si="85"/>
        <v>0</v>
      </c>
      <c r="K30" s="20">
        <f t="shared" si="85"/>
        <v>0</v>
      </c>
      <c r="L30" s="20">
        <f t="shared" si="85"/>
        <v>0</v>
      </c>
      <c r="M30" s="20">
        <f t="shared" si="85"/>
        <v>0</v>
      </c>
      <c r="N30" s="20">
        <f t="shared" si="85"/>
        <v>0</v>
      </c>
      <c r="O30" s="20">
        <f t="shared" si="85"/>
        <v>0</v>
      </c>
      <c r="P30" s="21">
        <f t="shared" si="1"/>
        <v>0</v>
      </c>
      <c r="Q30" s="20">
        <f t="shared" ref="Q30:AB30" si="86">+Q29*1.1</f>
        <v>0</v>
      </c>
      <c r="R30" s="20">
        <f t="shared" si="86"/>
        <v>0</v>
      </c>
      <c r="S30" s="20">
        <f t="shared" si="86"/>
        <v>0</v>
      </c>
      <c r="T30" s="20">
        <f t="shared" si="86"/>
        <v>0</v>
      </c>
      <c r="U30" s="20">
        <f t="shared" si="86"/>
        <v>0</v>
      </c>
      <c r="V30" s="20">
        <f t="shared" si="86"/>
        <v>0</v>
      </c>
      <c r="W30" s="20">
        <f t="shared" si="86"/>
        <v>0</v>
      </c>
      <c r="X30" s="20">
        <f t="shared" si="86"/>
        <v>0</v>
      </c>
      <c r="Y30" s="20">
        <f t="shared" si="86"/>
        <v>0</v>
      </c>
      <c r="Z30" s="20">
        <f t="shared" si="86"/>
        <v>0</v>
      </c>
      <c r="AA30" s="20">
        <f t="shared" si="86"/>
        <v>0</v>
      </c>
      <c r="AB30" s="20">
        <f t="shared" si="86"/>
        <v>0</v>
      </c>
      <c r="AC30" s="21">
        <f t="shared" ref="AC30" si="87">SUM(Q30:AB30)</f>
        <v>0</v>
      </c>
      <c r="AD30" s="20">
        <f t="shared" ref="AD30:AO30" si="88">+AD29*1.1</f>
        <v>0</v>
      </c>
      <c r="AE30" s="20">
        <f t="shared" si="88"/>
        <v>0</v>
      </c>
      <c r="AF30" s="20">
        <f t="shared" si="88"/>
        <v>0</v>
      </c>
      <c r="AG30" s="20">
        <f t="shared" si="88"/>
        <v>0</v>
      </c>
      <c r="AH30" s="20">
        <f t="shared" si="88"/>
        <v>0</v>
      </c>
      <c r="AI30" s="20">
        <f t="shared" si="88"/>
        <v>0</v>
      </c>
      <c r="AJ30" s="20">
        <f t="shared" si="88"/>
        <v>0</v>
      </c>
      <c r="AK30" s="20">
        <f t="shared" si="88"/>
        <v>0</v>
      </c>
      <c r="AL30" s="20">
        <f t="shared" si="88"/>
        <v>0</v>
      </c>
      <c r="AM30" s="20">
        <f t="shared" si="88"/>
        <v>0</v>
      </c>
      <c r="AN30" s="20">
        <f t="shared" si="88"/>
        <v>0</v>
      </c>
      <c r="AO30" s="20">
        <f t="shared" si="88"/>
        <v>0</v>
      </c>
      <c r="AP30" s="21">
        <f t="shared" ref="AP30" si="89">SUM(AD30:AO30)</f>
        <v>0</v>
      </c>
      <c r="AQ30" s="20">
        <f t="shared" ref="AQ30:BB30" si="90">+AQ29*1.1</f>
        <v>0</v>
      </c>
      <c r="AR30" s="20">
        <f t="shared" si="90"/>
        <v>0</v>
      </c>
      <c r="AS30" s="20">
        <f t="shared" si="90"/>
        <v>0</v>
      </c>
      <c r="AT30" s="20">
        <f t="shared" si="90"/>
        <v>0</v>
      </c>
      <c r="AU30" s="20">
        <f t="shared" si="90"/>
        <v>0</v>
      </c>
      <c r="AV30" s="20">
        <f t="shared" si="90"/>
        <v>0</v>
      </c>
      <c r="AW30" s="20">
        <f t="shared" si="90"/>
        <v>0</v>
      </c>
      <c r="AX30" s="20">
        <f t="shared" si="90"/>
        <v>0</v>
      </c>
      <c r="AY30" s="20">
        <f t="shared" si="90"/>
        <v>0</v>
      </c>
      <c r="AZ30" s="20">
        <f t="shared" si="90"/>
        <v>0</v>
      </c>
      <c r="BA30" s="20">
        <f t="shared" si="90"/>
        <v>0</v>
      </c>
      <c r="BB30" s="20">
        <f t="shared" si="90"/>
        <v>0</v>
      </c>
      <c r="BC30" s="21">
        <f t="shared" si="7"/>
        <v>0</v>
      </c>
    </row>
    <row r="31" spans="2:55" hidden="1" x14ac:dyDescent="0.15">
      <c r="C31" s="13" t="s">
        <v>49</v>
      </c>
      <c r="P31" s="19">
        <f t="shared" si="1"/>
        <v>0</v>
      </c>
      <c r="AC31" s="19">
        <f t="shared" si="3"/>
        <v>0</v>
      </c>
      <c r="AP31" s="19">
        <f t="shared" si="5"/>
        <v>0</v>
      </c>
      <c r="BC31" s="19">
        <f t="shared" si="7"/>
        <v>0</v>
      </c>
    </row>
    <row r="32" spans="2:55" hidden="1" x14ac:dyDescent="0.15">
      <c r="C32" s="20" t="s">
        <v>50</v>
      </c>
      <c r="D32" s="20">
        <f t="shared" ref="D32:F32" si="91">+D31*1.1</f>
        <v>0</v>
      </c>
      <c r="E32" s="20">
        <f t="shared" si="91"/>
        <v>0</v>
      </c>
      <c r="F32" s="20">
        <f t="shared" si="91"/>
        <v>0</v>
      </c>
      <c r="G32" s="20">
        <f>+G31*1.1</f>
        <v>0</v>
      </c>
      <c r="H32" s="20">
        <f t="shared" ref="H32:O32" si="92">+H31*1.1</f>
        <v>0</v>
      </c>
      <c r="I32" s="20">
        <f t="shared" si="92"/>
        <v>0</v>
      </c>
      <c r="J32" s="20">
        <f t="shared" si="92"/>
        <v>0</v>
      </c>
      <c r="K32" s="20">
        <f t="shared" si="92"/>
        <v>0</v>
      </c>
      <c r="L32" s="20">
        <f t="shared" si="92"/>
        <v>0</v>
      </c>
      <c r="M32" s="20">
        <f t="shared" si="92"/>
        <v>0</v>
      </c>
      <c r="N32" s="20">
        <f t="shared" si="92"/>
        <v>0</v>
      </c>
      <c r="O32" s="20">
        <f t="shared" si="92"/>
        <v>0</v>
      </c>
      <c r="P32" s="21">
        <f t="shared" si="1"/>
        <v>0</v>
      </c>
      <c r="Q32" s="20">
        <f t="shared" ref="Q32:AB32" si="93">+Q31*1.1</f>
        <v>0</v>
      </c>
      <c r="R32" s="20">
        <f t="shared" si="93"/>
        <v>0</v>
      </c>
      <c r="S32" s="20">
        <f t="shared" si="93"/>
        <v>0</v>
      </c>
      <c r="T32" s="20">
        <f t="shared" si="93"/>
        <v>0</v>
      </c>
      <c r="U32" s="20">
        <f t="shared" si="93"/>
        <v>0</v>
      </c>
      <c r="V32" s="20">
        <f t="shared" si="93"/>
        <v>0</v>
      </c>
      <c r="W32" s="20">
        <f t="shared" si="93"/>
        <v>0</v>
      </c>
      <c r="X32" s="20">
        <f t="shared" si="93"/>
        <v>0</v>
      </c>
      <c r="Y32" s="20">
        <f t="shared" si="93"/>
        <v>0</v>
      </c>
      <c r="Z32" s="20">
        <f t="shared" si="93"/>
        <v>0</v>
      </c>
      <c r="AA32" s="20">
        <f t="shared" si="93"/>
        <v>0</v>
      </c>
      <c r="AB32" s="20">
        <f t="shared" si="93"/>
        <v>0</v>
      </c>
      <c r="AC32" s="21">
        <f t="shared" ref="AC32" si="94">SUM(Q32:AB32)</f>
        <v>0</v>
      </c>
      <c r="AD32" s="20">
        <f t="shared" ref="AD32:AO32" si="95">+AD31*1.1</f>
        <v>0</v>
      </c>
      <c r="AE32" s="20">
        <f t="shared" si="95"/>
        <v>0</v>
      </c>
      <c r="AF32" s="20">
        <f t="shared" si="95"/>
        <v>0</v>
      </c>
      <c r="AG32" s="20">
        <f t="shared" si="95"/>
        <v>0</v>
      </c>
      <c r="AH32" s="20">
        <f t="shared" si="95"/>
        <v>0</v>
      </c>
      <c r="AI32" s="20">
        <f t="shared" si="95"/>
        <v>0</v>
      </c>
      <c r="AJ32" s="20">
        <f t="shared" si="95"/>
        <v>0</v>
      </c>
      <c r="AK32" s="20">
        <f t="shared" si="95"/>
        <v>0</v>
      </c>
      <c r="AL32" s="20">
        <f t="shared" si="95"/>
        <v>0</v>
      </c>
      <c r="AM32" s="20">
        <f t="shared" si="95"/>
        <v>0</v>
      </c>
      <c r="AN32" s="20">
        <f t="shared" si="95"/>
        <v>0</v>
      </c>
      <c r="AO32" s="20">
        <f t="shared" si="95"/>
        <v>0</v>
      </c>
      <c r="AP32" s="21">
        <f t="shared" ref="AP32" si="96">SUM(AD32:AO32)</f>
        <v>0</v>
      </c>
      <c r="AQ32" s="20">
        <f t="shared" ref="AQ32:BB32" si="97">+AQ31*1.1</f>
        <v>0</v>
      </c>
      <c r="AR32" s="20">
        <f t="shared" si="97"/>
        <v>0</v>
      </c>
      <c r="AS32" s="20">
        <f t="shared" si="97"/>
        <v>0</v>
      </c>
      <c r="AT32" s="20">
        <f t="shared" si="97"/>
        <v>0</v>
      </c>
      <c r="AU32" s="20">
        <f t="shared" si="97"/>
        <v>0</v>
      </c>
      <c r="AV32" s="20">
        <f t="shared" si="97"/>
        <v>0</v>
      </c>
      <c r="AW32" s="20">
        <f t="shared" si="97"/>
        <v>0</v>
      </c>
      <c r="AX32" s="20">
        <f t="shared" si="97"/>
        <v>0</v>
      </c>
      <c r="AY32" s="20">
        <f t="shared" si="97"/>
        <v>0</v>
      </c>
      <c r="AZ32" s="20">
        <f t="shared" si="97"/>
        <v>0</v>
      </c>
      <c r="BA32" s="20">
        <f t="shared" si="97"/>
        <v>0</v>
      </c>
      <c r="BB32" s="20">
        <f t="shared" si="97"/>
        <v>0</v>
      </c>
      <c r="BC32" s="21">
        <f t="shared" si="7"/>
        <v>0</v>
      </c>
    </row>
    <row r="33" spans="1:55" x14ac:dyDescent="0.15">
      <c r="C33" s="13" t="s">
        <v>49</v>
      </c>
      <c r="P33" s="19">
        <f t="shared" si="1"/>
        <v>0</v>
      </c>
      <c r="AC33" s="19">
        <f t="shared" si="3"/>
        <v>0</v>
      </c>
      <c r="AP33" s="19">
        <f t="shared" si="5"/>
        <v>0</v>
      </c>
      <c r="BC33" s="19">
        <f t="shared" si="7"/>
        <v>0</v>
      </c>
    </row>
    <row r="34" spans="1:55" ht="14.25" thickBot="1" x14ac:dyDescent="0.2">
      <c r="C34" s="20" t="s">
        <v>50</v>
      </c>
      <c r="D34" s="20">
        <f t="shared" ref="D34:O34" si="98">+ROUND(D33*1.1,0)</f>
        <v>0</v>
      </c>
      <c r="E34" s="20">
        <f t="shared" si="98"/>
        <v>0</v>
      </c>
      <c r="F34" s="20">
        <f t="shared" si="98"/>
        <v>0</v>
      </c>
      <c r="G34" s="20">
        <f t="shared" si="98"/>
        <v>0</v>
      </c>
      <c r="H34" s="20">
        <f t="shared" si="98"/>
        <v>0</v>
      </c>
      <c r="I34" s="20">
        <f t="shared" si="98"/>
        <v>0</v>
      </c>
      <c r="J34" s="20">
        <f t="shared" si="98"/>
        <v>0</v>
      </c>
      <c r="K34" s="20">
        <f t="shared" si="98"/>
        <v>0</v>
      </c>
      <c r="L34" s="20">
        <f t="shared" si="98"/>
        <v>0</v>
      </c>
      <c r="M34" s="20">
        <f t="shared" si="98"/>
        <v>0</v>
      </c>
      <c r="N34" s="20">
        <f t="shared" si="98"/>
        <v>0</v>
      </c>
      <c r="O34" s="20">
        <f t="shared" si="98"/>
        <v>0</v>
      </c>
      <c r="P34" s="21">
        <f t="shared" si="1"/>
        <v>0</v>
      </c>
      <c r="Q34" s="20">
        <f t="shared" ref="Q34:AB34" si="99">+ROUND(Q33*1.1,0)</f>
        <v>0</v>
      </c>
      <c r="R34" s="20">
        <f t="shared" si="99"/>
        <v>0</v>
      </c>
      <c r="S34" s="20">
        <f t="shared" si="99"/>
        <v>0</v>
      </c>
      <c r="T34" s="20">
        <f t="shared" si="99"/>
        <v>0</v>
      </c>
      <c r="U34" s="20">
        <f t="shared" si="99"/>
        <v>0</v>
      </c>
      <c r="V34" s="20">
        <f t="shared" si="99"/>
        <v>0</v>
      </c>
      <c r="W34" s="20">
        <f t="shared" si="99"/>
        <v>0</v>
      </c>
      <c r="X34" s="20">
        <f t="shared" si="99"/>
        <v>0</v>
      </c>
      <c r="Y34" s="20">
        <f t="shared" si="99"/>
        <v>0</v>
      </c>
      <c r="Z34" s="20">
        <f t="shared" si="99"/>
        <v>0</v>
      </c>
      <c r="AA34" s="20">
        <f t="shared" si="99"/>
        <v>0</v>
      </c>
      <c r="AB34" s="20">
        <f t="shared" si="99"/>
        <v>0</v>
      </c>
      <c r="AC34" s="21">
        <f t="shared" ref="AC34" si="100">SUM(Q34:AB34)</f>
        <v>0</v>
      </c>
      <c r="AD34" s="20">
        <f t="shared" ref="AD34:AO34" si="101">+AD33*1.1</f>
        <v>0</v>
      </c>
      <c r="AE34" s="20">
        <f t="shared" si="101"/>
        <v>0</v>
      </c>
      <c r="AF34" s="20">
        <f t="shared" si="101"/>
        <v>0</v>
      </c>
      <c r="AG34" s="20">
        <f t="shared" si="101"/>
        <v>0</v>
      </c>
      <c r="AH34" s="20">
        <f t="shared" si="101"/>
        <v>0</v>
      </c>
      <c r="AI34" s="20">
        <f t="shared" si="101"/>
        <v>0</v>
      </c>
      <c r="AJ34" s="20">
        <f t="shared" si="101"/>
        <v>0</v>
      </c>
      <c r="AK34" s="20">
        <f t="shared" si="101"/>
        <v>0</v>
      </c>
      <c r="AL34" s="20">
        <f t="shared" si="101"/>
        <v>0</v>
      </c>
      <c r="AM34" s="20">
        <f t="shared" si="101"/>
        <v>0</v>
      </c>
      <c r="AN34" s="20">
        <f t="shared" si="101"/>
        <v>0</v>
      </c>
      <c r="AO34" s="20">
        <f t="shared" si="101"/>
        <v>0</v>
      </c>
      <c r="AP34" s="21">
        <f t="shared" ref="AP34" si="102">SUM(AD34:AO34)</f>
        <v>0</v>
      </c>
      <c r="AQ34" s="20">
        <f t="shared" ref="AQ34:BB34" si="103">+ROUND(AQ33*1.1,0)</f>
        <v>0</v>
      </c>
      <c r="AR34" s="20">
        <f t="shared" si="103"/>
        <v>0</v>
      </c>
      <c r="AS34" s="20">
        <f t="shared" si="103"/>
        <v>0</v>
      </c>
      <c r="AT34" s="20">
        <f t="shared" si="103"/>
        <v>0</v>
      </c>
      <c r="AU34" s="20">
        <f t="shared" si="103"/>
        <v>0</v>
      </c>
      <c r="AV34" s="20">
        <f t="shared" si="103"/>
        <v>0</v>
      </c>
      <c r="AW34" s="20">
        <f t="shared" si="103"/>
        <v>0</v>
      </c>
      <c r="AX34" s="20">
        <f t="shared" si="103"/>
        <v>0</v>
      </c>
      <c r="AY34" s="20">
        <f t="shared" si="103"/>
        <v>0</v>
      </c>
      <c r="AZ34" s="20">
        <f t="shared" si="103"/>
        <v>0</v>
      </c>
      <c r="BA34" s="20">
        <f t="shared" si="103"/>
        <v>0</v>
      </c>
      <c r="BB34" s="20">
        <f t="shared" si="103"/>
        <v>0</v>
      </c>
      <c r="BC34" s="21">
        <f t="shared" si="7"/>
        <v>0</v>
      </c>
    </row>
    <row r="35" spans="1:55" x14ac:dyDescent="0.15">
      <c r="A35" s="22" t="s">
        <v>53</v>
      </c>
      <c r="B35" s="23"/>
      <c r="C35" s="23" t="s">
        <v>49</v>
      </c>
      <c r="D35" s="23">
        <f>+SUMIF($C$3:$C$34,$C35,D$3:D$34)</f>
        <v>0</v>
      </c>
      <c r="E35" s="23">
        <f t="shared" ref="E35:BC36" si="104">+SUMIF($C$3:$C$34,$C35,E$3:E$34)</f>
        <v>0</v>
      </c>
      <c r="F35" s="23">
        <f t="shared" si="104"/>
        <v>0</v>
      </c>
      <c r="G35" s="23">
        <f>+SUMIF($C$3:$C$34,$C35,G$3:G$34)</f>
        <v>0</v>
      </c>
      <c r="H35" s="23">
        <f t="shared" si="104"/>
        <v>0</v>
      </c>
      <c r="I35" s="23">
        <f t="shared" si="104"/>
        <v>0</v>
      </c>
      <c r="J35" s="23">
        <f t="shared" si="104"/>
        <v>0</v>
      </c>
      <c r="K35" s="23">
        <f t="shared" si="104"/>
        <v>0</v>
      </c>
      <c r="L35" s="23">
        <f>+SUMIF($C$3:$C$34,$C35,L$3:L$34)</f>
        <v>0</v>
      </c>
      <c r="M35" s="23">
        <f t="shared" si="104"/>
        <v>0</v>
      </c>
      <c r="N35" s="23">
        <f t="shared" si="104"/>
        <v>0</v>
      </c>
      <c r="O35" s="23">
        <f t="shared" si="104"/>
        <v>0</v>
      </c>
      <c r="P35" s="15">
        <f t="shared" si="104"/>
        <v>0</v>
      </c>
      <c r="Q35" s="23">
        <f t="shared" si="104"/>
        <v>0</v>
      </c>
      <c r="R35" s="23">
        <f t="shared" si="104"/>
        <v>0</v>
      </c>
      <c r="S35" s="23">
        <f t="shared" si="104"/>
        <v>0</v>
      </c>
      <c r="T35" s="23">
        <f t="shared" si="104"/>
        <v>0</v>
      </c>
      <c r="U35" s="23">
        <f t="shared" si="104"/>
        <v>0</v>
      </c>
      <c r="V35" s="23">
        <f t="shared" si="104"/>
        <v>0</v>
      </c>
      <c r="W35" s="23">
        <f t="shared" si="104"/>
        <v>0</v>
      </c>
      <c r="X35" s="23">
        <f t="shared" si="104"/>
        <v>0</v>
      </c>
      <c r="Y35" s="23">
        <f t="shared" si="104"/>
        <v>0</v>
      </c>
      <c r="Z35" s="23">
        <f t="shared" si="104"/>
        <v>0</v>
      </c>
      <c r="AA35" s="23">
        <f t="shared" si="104"/>
        <v>0</v>
      </c>
      <c r="AB35" s="23">
        <f t="shared" si="104"/>
        <v>0</v>
      </c>
      <c r="AC35" s="15">
        <f t="shared" si="104"/>
        <v>0</v>
      </c>
      <c r="AD35" s="23">
        <f t="shared" si="104"/>
        <v>0</v>
      </c>
      <c r="AE35" s="23">
        <f t="shared" si="104"/>
        <v>0</v>
      </c>
      <c r="AF35" s="23">
        <f t="shared" si="104"/>
        <v>0</v>
      </c>
      <c r="AG35" s="23">
        <f t="shared" si="104"/>
        <v>0</v>
      </c>
      <c r="AH35" s="23">
        <f t="shared" si="104"/>
        <v>0</v>
      </c>
      <c r="AI35" s="23">
        <f t="shared" si="104"/>
        <v>0</v>
      </c>
      <c r="AJ35" s="23">
        <f t="shared" si="104"/>
        <v>0</v>
      </c>
      <c r="AK35" s="23">
        <f t="shared" si="104"/>
        <v>0</v>
      </c>
      <c r="AL35" s="23">
        <f t="shared" si="104"/>
        <v>0</v>
      </c>
      <c r="AM35" s="23">
        <f t="shared" si="104"/>
        <v>0</v>
      </c>
      <c r="AN35" s="23">
        <f t="shared" si="104"/>
        <v>0</v>
      </c>
      <c r="AO35" s="23">
        <f t="shared" si="104"/>
        <v>0</v>
      </c>
      <c r="AP35" s="15">
        <f t="shared" si="104"/>
        <v>0</v>
      </c>
      <c r="AQ35" s="23">
        <f t="shared" si="104"/>
        <v>0</v>
      </c>
      <c r="AR35" s="23">
        <f t="shared" si="104"/>
        <v>0</v>
      </c>
      <c r="AS35" s="23">
        <f t="shared" si="104"/>
        <v>0</v>
      </c>
      <c r="AT35" s="23">
        <f t="shared" si="104"/>
        <v>0</v>
      </c>
      <c r="AU35" s="23">
        <f t="shared" si="104"/>
        <v>0</v>
      </c>
      <c r="AV35" s="23">
        <f t="shared" si="104"/>
        <v>0</v>
      </c>
      <c r="AW35" s="23">
        <f t="shared" si="104"/>
        <v>0</v>
      </c>
      <c r="AX35" s="23">
        <f t="shared" si="104"/>
        <v>0</v>
      </c>
      <c r="AY35" s="23">
        <f t="shared" si="104"/>
        <v>0</v>
      </c>
      <c r="AZ35" s="23">
        <f t="shared" si="104"/>
        <v>0</v>
      </c>
      <c r="BA35" s="23">
        <f t="shared" si="104"/>
        <v>0</v>
      </c>
      <c r="BB35" s="23">
        <f t="shared" si="104"/>
        <v>0</v>
      </c>
      <c r="BC35" s="15">
        <f t="shared" si="104"/>
        <v>0</v>
      </c>
    </row>
    <row r="36" spans="1:55" ht="14.25" thickBot="1" x14ac:dyDescent="0.2">
      <c r="A36" s="24"/>
      <c r="B36" s="25"/>
      <c r="C36" s="26" t="s">
        <v>50</v>
      </c>
      <c r="D36" s="26">
        <f>+SUMIF($C$3:$C$34,$C36,D$3:D$34)</f>
        <v>0</v>
      </c>
      <c r="E36" s="26">
        <f t="shared" si="104"/>
        <v>0</v>
      </c>
      <c r="F36" s="26">
        <f t="shared" si="104"/>
        <v>0</v>
      </c>
      <c r="G36" s="26">
        <f t="shared" si="104"/>
        <v>0</v>
      </c>
      <c r="H36" s="26">
        <f t="shared" si="104"/>
        <v>0</v>
      </c>
      <c r="I36" s="26">
        <f t="shared" si="104"/>
        <v>0</v>
      </c>
      <c r="J36" s="26">
        <f t="shared" si="104"/>
        <v>0</v>
      </c>
      <c r="K36" s="26">
        <f t="shared" si="104"/>
        <v>0</v>
      </c>
      <c r="L36" s="26">
        <f t="shared" si="104"/>
        <v>0</v>
      </c>
      <c r="M36" s="26">
        <f t="shared" si="104"/>
        <v>0</v>
      </c>
      <c r="N36" s="26">
        <f t="shared" si="104"/>
        <v>0</v>
      </c>
      <c r="O36" s="26">
        <f t="shared" si="104"/>
        <v>0</v>
      </c>
      <c r="P36" s="27">
        <f t="shared" si="104"/>
        <v>0</v>
      </c>
      <c r="Q36" s="26">
        <f t="shared" si="104"/>
        <v>0</v>
      </c>
      <c r="R36" s="26">
        <f t="shared" si="104"/>
        <v>0</v>
      </c>
      <c r="S36" s="26">
        <f t="shared" si="104"/>
        <v>0</v>
      </c>
      <c r="T36" s="26">
        <f t="shared" si="104"/>
        <v>0</v>
      </c>
      <c r="U36" s="26">
        <f t="shared" si="104"/>
        <v>0</v>
      </c>
      <c r="V36" s="26">
        <f t="shared" si="104"/>
        <v>0</v>
      </c>
      <c r="W36" s="26">
        <f t="shared" si="104"/>
        <v>0</v>
      </c>
      <c r="X36" s="26">
        <f t="shared" si="104"/>
        <v>0</v>
      </c>
      <c r="Y36" s="26">
        <f t="shared" si="104"/>
        <v>0</v>
      </c>
      <c r="Z36" s="26">
        <f t="shared" si="104"/>
        <v>0</v>
      </c>
      <c r="AA36" s="26">
        <f t="shared" si="104"/>
        <v>0</v>
      </c>
      <c r="AB36" s="26">
        <f t="shared" si="104"/>
        <v>0</v>
      </c>
      <c r="AC36" s="27">
        <f t="shared" si="104"/>
        <v>0</v>
      </c>
      <c r="AD36" s="26">
        <f t="shared" si="104"/>
        <v>0</v>
      </c>
      <c r="AE36" s="26">
        <f t="shared" si="104"/>
        <v>0</v>
      </c>
      <c r="AF36" s="26">
        <f t="shared" si="104"/>
        <v>0</v>
      </c>
      <c r="AG36" s="26">
        <f t="shared" si="104"/>
        <v>0</v>
      </c>
      <c r="AH36" s="26">
        <f t="shared" si="104"/>
        <v>0</v>
      </c>
      <c r="AI36" s="26">
        <f t="shared" si="104"/>
        <v>0</v>
      </c>
      <c r="AJ36" s="26">
        <f t="shared" si="104"/>
        <v>0</v>
      </c>
      <c r="AK36" s="26">
        <f t="shared" si="104"/>
        <v>0</v>
      </c>
      <c r="AL36" s="26">
        <f t="shared" si="104"/>
        <v>0</v>
      </c>
      <c r="AM36" s="26">
        <f t="shared" si="104"/>
        <v>0</v>
      </c>
      <c r="AN36" s="26">
        <f t="shared" si="104"/>
        <v>0</v>
      </c>
      <c r="AO36" s="26">
        <f t="shared" si="104"/>
        <v>0</v>
      </c>
      <c r="AP36" s="27">
        <f t="shared" si="104"/>
        <v>0</v>
      </c>
      <c r="AQ36" s="26">
        <f t="shared" si="104"/>
        <v>0</v>
      </c>
      <c r="AR36" s="26">
        <f t="shared" si="104"/>
        <v>0</v>
      </c>
      <c r="AS36" s="26">
        <f t="shared" si="104"/>
        <v>0</v>
      </c>
      <c r="AT36" s="26">
        <f t="shared" si="104"/>
        <v>0</v>
      </c>
      <c r="AU36" s="26">
        <f t="shared" si="104"/>
        <v>0</v>
      </c>
      <c r="AV36" s="26">
        <f t="shared" si="104"/>
        <v>0</v>
      </c>
      <c r="AW36" s="26">
        <f t="shared" si="104"/>
        <v>0</v>
      </c>
      <c r="AX36" s="26">
        <f t="shared" si="104"/>
        <v>0</v>
      </c>
      <c r="AY36" s="26">
        <f t="shared" si="104"/>
        <v>0</v>
      </c>
      <c r="AZ36" s="26">
        <f t="shared" si="104"/>
        <v>0</v>
      </c>
      <c r="BA36" s="26">
        <f t="shared" si="104"/>
        <v>0</v>
      </c>
      <c r="BB36" s="26">
        <f t="shared" si="104"/>
        <v>0</v>
      </c>
      <c r="BC36" s="27">
        <f t="shared" si="104"/>
        <v>0</v>
      </c>
    </row>
    <row r="38" spans="1:55" x14ac:dyDescent="0.15">
      <c r="D38" s="13" t="s">
        <v>29</v>
      </c>
      <c r="E38" s="13" t="s">
        <v>30</v>
      </c>
      <c r="F38" s="13" t="s">
        <v>31</v>
      </c>
      <c r="G38" s="13" t="s">
        <v>56</v>
      </c>
    </row>
    <row r="39" spans="1:55" x14ac:dyDescent="0.15">
      <c r="B39" s="28" t="s">
        <v>5</v>
      </c>
      <c r="C39" s="13" t="s">
        <v>49</v>
      </c>
      <c r="D39" s="32">
        <f>+SUMIFS(P$3:P$34,$A$3:$A$34,$B39,$C$3:$C$34,C39)</f>
        <v>0</v>
      </c>
    </row>
    <row r="40" spans="1:55" x14ac:dyDescent="0.15">
      <c r="B40" s="28" t="s">
        <v>5</v>
      </c>
      <c r="C40" s="13" t="s">
        <v>50</v>
      </c>
      <c r="D40" s="32">
        <f t="shared" ref="D40:D48" si="105">+SUMIFS(P$3:P$34,$A$3:$A$34,$B40,$C$3:$C$34,C40)</f>
        <v>0</v>
      </c>
    </row>
    <row r="41" spans="1:55" x14ac:dyDescent="0.15">
      <c r="B41" s="28" t="s">
        <v>51</v>
      </c>
      <c r="C41" s="13" t="s">
        <v>49</v>
      </c>
      <c r="D41" s="32">
        <f>+SUMIFS(P$3:P$34,$A$3:$A$34,$B41,$C$3:$C$34,C41)</f>
        <v>0</v>
      </c>
    </row>
    <row r="42" spans="1:55" x14ac:dyDescent="0.15">
      <c r="B42" s="28" t="s">
        <v>51</v>
      </c>
      <c r="C42" s="13" t="s">
        <v>50</v>
      </c>
      <c r="D42" s="32">
        <f t="shared" si="105"/>
        <v>0</v>
      </c>
    </row>
    <row r="43" spans="1:55" x14ac:dyDescent="0.15">
      <c r="B43" s="28" t="s">
        <v>54</v>
      </c>
      <c r="C43" s="13" t="s">
        <v>49</v>
      </c>
      <c r="D43" s="32">
        <f>+SUMIFS(P$3:P$34,$A$3:$A$34,$B43,$C$3:$C$34,C43)</f>
        <v>0</v>
      </c>
      <c r="E43" s="13">
        <f>+SUMIFS(AC$3:AC$34,$A$3:$A$34,$B43,$C$3:$C$34,C43)</f>
        <v>0</v>
      </c>
      <c r="F43" s="13">
        <f>+SUMIFS(AP$3:AP$34,$A$3:$A$34,$B43,$C$3:$C$34,C43)</f>
        <v>0</v>
      </c>
      <c r="G43" s="13">
        <f>+SUMIFS(BC$3:BC$34,$A$3:$A$34,$B43,$C$3:$C$34,C43)</f>
        <v>0</v>
      </c>
    </row>
    <row r="44" spans="1:55" x14ac:dyDescent="0.15">
      <c r="B44" s="28" t="s">
        <v>54</v>
      </c>
      <c r="C44" s="13" t="s">
        <v>50</v>
      </c>
      <c r="D44" s="32">
        <f t="shared" si="105"/>
        <v>0</v>
      </c>
      <c r="E44" s="13">
        <f>+SUMIFS(AC$3:AC$34,$A$3:$A$34,$B44,$C$3:$C$34,C44)</f>
        <v>0</v>
      </c>
      <c r="F44" s="13">
        <f>+SUMIFS(AP$3:AP$34,$A$3:$A$34,$B44,$C$3:$C$34,C44)</f>
        <v>0</v>
      </c>
      <c r="G44" s="13">
        <f>+SUMIFS(BC$3:BC$34,$A$3:$A$34,$B44,$C$3:$C$34,C44)</f>
        <v>0</v>
      </c>
    </row>
    <row r="45" spans="1:55" x14ac:dyDescent="0.15">
      <c r="B45" s="28" t="s">
        <v>52</v>
      </c>
      <c r="C45" s="13" t="s">
        <v>49</v>
      </c>
      <c r="D45" s="32">
        <f>+SUMIFS(P$3:P$34,$A$3:$A$34,$B45,$C$3:$C$34,C45)</f>
        <v>0</v>
      </c>
      <c r="E45" s="13">
        <f>+SUMIFS(AC$3:AC$34,$A$3:$A$34,$B45,$C$3:$C$34,C45)</f>
        <v>0</v>
      </c>
      <c r="F45" s="13">
        <f>+SUMIFS(AP$3:AP$34,$A$3:$A$34,$B45,$C$3:$C$34,C45)</f>
        <v>0</v>
      </c>
      <c r="G45" s="13">
        <f>+SUMIFS(BC$3:BC$34,$A$3:$A$34,$B45,$C$3:$C$34,C45)</f>
        <v>0</v>
      </c>
    </row>
    <row r="46" spans="1:55" x14ac:dyDescent="0.15">
      <c r="B46" s="28" t="s">
        <v>52</v>
      </c>
      <c r="C46" s="13" t="s">
        <v>50</v>
      </c>
      <c r="D46" s="32">
        <f t="shared" si="105"/>
        <v>0</v>
      </c>
      <c r="E46" s="13">
        <f>+SUMIFS(AC$3:AC$34,$A$3:$A$34,$B46,$C$3:$C$34,C46)</f>
        <v>0</v>
      </c>
      <c r="F46" s="13">
        <f>+SUMIFS(AP$3:AP$34,$A$3:$A$34,$B46,$C$3:$C$34,C46)</f>
        <v>0</v>
      </c>
      <c r="G46" s="13">
        <f>+SUMIFS(BC$3:BC$34,$A$3:$A$34,$B46,$C$3:$C$34,C46)</f>
        <v>0</v>
      </c>
    </row>
    <row r="47" spans="1:55" x14ac:dyDescent="0.15">
      <c r="B47" s="28" t="s">
        <v>7</v>
      </c>
      <c r="C47" s="13" t="s">
        <v>49</v>
      </c>
      <c r="D47" s="32">
        <f t="shared" si="105"/>
        <v>0</v>
      </c>
    </row>
    <row r="48" spans="1:55" x14ac:dyDescent="0.15">
      <c r="B48" s="28" t="s">
        <v>7</v>
      </c>
      <c r="C48" s="13" t="s">
        <v>50</v>
      </c>
      <c r="D48" s="32">
        <f t="shared" si="105"/>
        <v>0</v>
      </c>
    </row>
    <row r="49" spans="2:7" ht="18.75" x14ac:dyDescent="0.4">
      <c r="B49" s="29"/>
      <c r="C49" s="13" t="s">
        <v>49</v>
      </c>
      <c r="D49" s="32">
        <f>+SUMIF($C$39:$C$48,$C49,D$39:D$48)</f>
        <v>0</v>
      </c>
      <c r="E49" s="13">
        <f t="shared" ref="E49:G50" si="106">+SUMIF($C$39:$C$48,$C49,E$39:E$48)</f>
        <v>0</v>
      </c>
      <c r="F49" s="13">
        <f t="shared" si="106"/>
        <v>0</v>
      </c>
      <c r="G49" s="13">
        <f t="shared" si="106"/>
        <v>0</v>
      </c>
    </row>
    <row r="50" spans="2:7" ht="18.75" x14ac:dyDescent="0.4">
      <c r="B50" s="29"/>
      <c r="C50" s="13" t="s">
        <v>50</v>
      </c>
      <c r="D50" s="32">
        <f>+SUMIF($C$39:$C$48,$C50,D$39:D$48)</f>
        <v>0</v>
      </c>
      <c r="E50" s="13">
        <f>+SUMIF($C$39:$C$48,$C50,E$39:E$48)</f>
        <v>0</v>
      </c>
      <c r="F50" s="13">
        <f t="shared" si="106"/>
        <v>0</v>
      </c>
      <c r="G50" s="13">
        <f t="shared" si="106"/>
        <v>0</v>
      </c>
    </row>
    <row r="51" spans="2:7" ht="18.75" x14ac:dyDescent="0.4">
      <c r="B51" s="29"/>
    </row>
    <row r="52" spans="2:7" ht="18.75" x14ac:dyDescent="0.4">
      <c r="B52" s="29"/>
    </row>
    <row r="53" spans="2:7" ht="18.75" x14ac:dyDescent="0.4">
      <c r="B53" s="29"/>
    </row>
    <row r="54" spans="2:7" ht="18.75" x14ac:dyDescent="0.4">
      <c r="B54" s="29"/>
    </row>
    <row r="55" spans="2:7" ht="18.75" x14ac:dyDescent="0.4">
      <c r="B55" s="29"/>
    </row>
    <row r="56" spans="2:7" ht="18.75" x14ac:dyDescent="0.4">
      <c r="B56" s="29"/>
    </row>
    <row r="57" spans="2:7" ht="18.75" x14ac:dyDescent="0.4">
      <c r="B57" s="29"/>
    </row>
    <row r="58" spans="2:7" ht="18.75" x14ac:dyDescent="0.4">
      <c r="B58" s="29"/>
    </row>
    <row r="59" spans="2:7" ht="18.75" x14ac:dyDescent="0.4">
      <c r="B59" s="29"/>
    </row>
    <row r="60" spans="2:7" ht="18.75" x14ac:dyDescent="0.4">
      <c r="B60" s="29"/>
    </row>
    <row r="61" spans="2:7" ht="18.75" x14ac:dyDescent="0.4">
      <c r="B61" s="29"/>
    </row>
    <row r="62" spans="2:7" ht="18.75" x14ac:dyDescent="0.4">
      <c r="B62" s="29"/>
    </row>
    <row r="63" spans="2:7" ht="18.75" x14ac:dyDescent="0.4">
      <c r="B63" s="29"/>
    </row>
    <row r="64" spans="2:7" ht="18.75" x14ac:dyDescent="0.4">
      <c r="B64" s="29"/>
    </row>
    <row r="65" spans="2:2" ht="18.75" x14ac:dyDescent="0.4">
      <c r="B65" s="29"/>
    </row>
    <row r="66" spans="2:2" ht="18.75" x14ac:dyDescent="0.4">
      <c r="B66" s="29"/>
    </row>
    <row r="67" spans="2:2" ht="18.75" x14ac:dyDescent="0.4">
      <c r="B67" s="29"/>
    </row>
    <row r="68" spans="2:2" ht="18.75" x14ac:dyDescent="0.4">
      <c r="B68" s="29"/>
    </row>
  </sheetData>
  <phoneticPr fontId="2"/>
  <pageMargins left="0.7" right="0.7" top="0.75" bottom="0.75" header="0.3" footer="0.3"/>
  <pageSetup paperSize="8" scale="87" orientation="landscape" r:id="rId1"/>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view="pageBreakPreview" zoomScaleNormal="90" zoomScaleSheetLayoutView="100" workbookViewId="0">
      <selection activeCell="I6" sqref="I6"/>
    </sheetView>
  </sheetViews>
  <sheetFormatPr defaultColWidth="9" defaultRowHeight="15" customHeight="1" x14ac:dyDescent="0.4"/>
  <cols>
    <col min="1" max="1" width="10.625" style="10" customWidth="1"/>
    <col min="2" max="5" width="9.625" style="10" customWidth="1"/>
    <col min="6" max="6" width="31.875" style="10" customWidth="1"/>
    <col min="7" max="7" width="9.625" style="10" customWidth="1"/>
    <col min="8" max="16384" width="9" style="10"/>
  </cols>
  <sheetData>
    <row r="1" spans="1:7" ht="20.100000000000001" customHeight="1" x14ac:dyDescent="0.4">
      <c r="A1" s="189" t="s">
        <v>67</v>
      </c>
      <c r="B1" s="189"/>
      <c r="C1" s="189"/>
      <c r="D1" s="189"/>
      <c r="E1" s="189"/>
      <c r="F1" s="189"/>
      <c r="G1" s="189"/>
    </row>
    <row r="2" spans="1:7" ht="20.100000000000001" customHeight="1" x14ac:dyDescent="0.4">
      <c r="A2" s="11"/>
      <c r="G2" s="12" t="s">
        <v>11</v>
      </c>
    </row>
    <row r="3" spans="1:7" ht="25.15" customHeight="1" x14ac:dyDescent="0.4">
      <c r="A3" s="68" t="s">
        <v>0</v>
      </c>
      <c r="B3" s="69" t="s">
        <v>27</v>
      </c>
      <c r="C3" s="71" t="s">
        <v>1</v>
      </c>
      <c r="D3" s="72"/>
      <c r="E3" s="73"/>
      <c r="F3" s="71" t="s">
        <v>2</v>
      </c>
      <c r="G3" s="73"/>
    </row>
    <row r="4" spans="1:7" ht="30" customHeight="1" x14ac:dyDescent="0.4">
      <c r="A4" s="68"/>
      <c r="B4" s="70"/>
      <c r="C4" s="40" t="s">
        <v>3</v>
      </c>
      <c r="D4" s="40" t="s">
        <v>22</v>
      </c>
      <c r="E4" s="40" t="s">
        <v>23</v>
      </c>
      <c r="F4" s="41" t="s">
        <v>4</v>
      </c>
      <c r="G4" s="42" t="s">
        <v>25</v>
      </c>
    </row>
    <row r="5" spans="1:7" ht="39.950000000000003" customHeight="1" x14ac:dyDescent="0.4">
      <c r="A5" s="43" t="s">
        <v>5</v>
      </c>
      <c r="B5" s="45">
        <f>+IF(G5="","",G5)</f>
        <v>5000000</v>
      </c>
      <c r="C5" s="45">
        <f>+IF(G5="","",B5-E5-D5)</f>
        <v>3000000</v>
      </c>
      <c r="D5" s="45">
        <v>1000000</v>
      </c>
      <c r="E5" s="45">
        <v>1000000</v>
      </c>
      <c r="F5" s="2" t="s">
        <v>28</v>
      </c>
      <c r="G5" s="6">
        <v>5000000</v>
      </c>
    </row>
    <row r="6" spans="1:7" ht="39.950000000000003" customHeight="1" x14ac:dyDescent="0.4">
      <c r="A6" s="76" t="s">
        <v>10</v>
      </c>
      <c r="B6" s="79">
        <f>+IF(SUM(G6:G10)="","",SUM(G6:G10))</f>
        <v>1050000</v>
      </c>
      <c r="C6" s="79">
        <f>+IF(SUM(G6:G10)="","",B6-D6-E6)</f>
        <v>550000</v>
      </c>
      <c r="D6" s="79">
        <v>250000</v>
      </c>
      <c r="E6" s="79">
        <v>250000</v>
      </c>
      <c r="F6" s="3" t="s">
        <v>13</v>
      </c>
      <c r="G6" s="7">
        <v>500000</v>
      </c>
    </row>
    <row r="7" spans="1:7" ht="39.950000000000003" customHeight="1" x14ac:dyDescent="0.4">
      <c r="A7" s="77"/>
      <c r="B7" s="80"/>
      <c r="C7" s="80"/>
      <c r="D7" s="80"/>
      <c r="E7" s="80"/>
      <c r="F7" s="4" t="s">
        <v>14</v>
      </c>
      <c r="G7" s="8">
        <v>100000</v>
      </c>
    </row>
    <row r="8" spans="1:7" ht="39.950000000000003" customHeight="1" x14ac:dyDescent="0.4">
      <c r="A8" s="77"/>
      <c r="B8" s="80"/>
      <c r="C8" s="80"/>
      <c r="D8" s="80"/>
      <c r="E8" s="80"/>
      <c r="F8" s="4" t="s">
        <v>17</v>
      </c>
      <c r="G8" s="8">
        <v>100000</v>
      </c>
    </row>
    <row r="9" spans="1:7" ht="39.950000000000003" customHeight="1" x14ac:dyDescent="0.4">
      <c r="A9" s="77"/>
      <c r="B9" s="80"/>
      <c r="C9" s="80"/>
      <c r="D9" s="80"/>
      <c r="E9" s="80"/>
      <c r="F9" s="4" t="s">
        <v>15</v>
      </c>
      <c r="G9" s="8">
        <v>150000</v>
      </c>
    </row>
    <row r="10" spans="1:7" ht="39.950000000000003" customHeight="1" x14ac:dyDescent="0.4">
      <c r="A10" s="78"/>
      <c r="B10" s="80"/>
      <c r="C10" s="80"/>
      <c r="D10" s="80"/>
      <c r="E10" s="80"/>
      <c r="F10" s="5" t="s">
        <v>16</v>
      </c>
      <c r="G10" s="9">
        <v>200000</v>
      </c>
    </row>
    <row r="11" spans="1:7" ht="39.950000000000003" customHeight="1" x14ac:dyDescent="0.4">
      <c r="A11" s="48" t="s">
        <v>6</v>
      </c>
      <c r="B11" s="46">
        <f t="shared" ref="B11" si="0">+IF(G11="","",G11)</f>
        <v>1200000</v>
      </c>
      <c r="C11" s="46">
        <f>+IF(G11="","",B11-E11-D11)</f>
        <v>600000</v>
      </c>
      <c r="D11" s="46">
        <v>300000</v>
      </c>
      <c r="E11" s="46">
        <v>300000</v>
      </c>
      <c r="F11" s="3" t="s">
        <v>18</v>
      </c>
      <c r="G11" s="7">
        <v>1200000</v>
      </c>
    </row>
    <row r="12" spans="1:7" ht="39.950000000000003" customHeight="1" x14ac:dyDescent="0.4">
      <c r="A12" s="76" t="s">
        <v>12</v>
      </c>
      <c r="B12" s="79">
        <f>+IF(SUM(G12:G14)="","",SUM(G12:G14))</f>
        <v>186000</v>
      </c>
      <c r="C12" s="79">
        <f>+IF(SUM(G12:G14)="","",B12-E12-D12)</f>
        <v>93000</v>
      </c>
      <c r="D12" s="79">
        <v>46500</v>
      </c>
      <c r="E12" s="79">
        <v>46500</v>
      </c>
      <c r="F12" s="3" t="s">
        <v>19</v>
      </c>
      <c r="G12" s="7">
        <v>60000</v>
      </c>
    </row>
    <row r="13" spans="1:7" ht="39.950000000000003" customHeight="1" x14ac:dyDescent="0.4">
      <c r="A13" s="77"/>
      <c r="B13" s="80"/>
      <c r="C13" s="80"/>
      <c r="D13" s="80"/>
      <c r="E13" s="80"/>
      <c r="F13" s="3" t="s">
        <v>24</v>
      </c>
      <c r="G13" s="7">
        <v>120000</v>
      </c>
    </row>
    <row r="14" spans="1:7" ht="39.950000000000003" customHeight="1" x14ac:dyDescent="0.4">
      <c r="A14" s="78"/>
      <c r="B14" s="81"/>
      <c r="C14" s="81"/>
      <c r="D14" s="81"/>
      <c r="E14" s="81"/>
      <c r="F14" s="3" t="s">
        <v>20</v>
      </c>
      <c r="G14" s="7">
        <v>6000</v>
      </c>
    </row>
    <row r="15" spans="1:7" ht="39.950000000000003" customHeight="1" x14ac:dyDescent="0.4">
      <c r="A15" s="43" t="s">
        <v>7</v>
      </c>
      <c r="B15" s="45">
        <f>+IF(G15="","",G15)</f>
        <v>2400000</v>
      </c>
      <c r="C15" s="45">
        <f t="shared" ref="C15:C18" si="1">+IF(G15="","",B15-E15-D15)</f>
        <v>400000</v>
      </c>
      <c r="D15" s="45">
        <v>1000000</v>
      </c>
      <c r="E15" s="45">
        <v>1000000</v>
      </c>
      <c r="F15" s="2" t="s">
        <v>21</v>
      </c>
      <c r="G15" s="6">
        <v>2400000</v>
      </c>
    </row>
    <row r="16" spans="1:7" ht="39.950000000000003" customHeight="1" x14ac:dyDescent="0.4">
      <c r="A16" s="76" t="s">
        <v>59</v>
      </c>
      <c r="B16" s="79">
        <f>+IF(SUM(G16:G18)="","",SUM(G16:G18))</f>
        <v>2660000</v>
      </c>
      <c r="C16" s="84">
        <f>+IF(G16="","",B16-D16)</f>
        <v>1660000</v>
      </c>
      <c r="D16" s="84">
        <v>1000000</v>
      </c>
      <c r="E16" s="84" t="s">
        <v>64</v>
      </c>
      <c r="F16" s="56" t="s">
        <v>63</v>
      </c>
      <c r="G16" s="6">
        <v>1200000</v>
      </c>
    </row>
    <row r="17" spans="1:7" ht="39.950000000000003" customHeight="1" x14ac:dyDescent="0.4">
      <c r="A17" s="77"/>
      <c r="B17" s="80"/>
      <c r="C17" s="85">
        <f t="shared" si="1"/>
        <v>0</v>
      </c>
      <c r="D17" s="85"/>
      <c r="E17" s="85"/>
      <c r="F17" s="56" t="s">
        <v>61</v>
      </c>
      <c r="G17" s="6">
        <v>500000</v>
      </c>
    </row>
    <row r="18" spans="1:7" ht="39.950000000000003" customHeight="1" x14ac:dyDescent="0.4">
      <c r="A18" s="78"/>
      <c r="B18" s="81"/>
      <c r="C18" s="86">
        <f t="shared" si="1"/>
        <v>0</v>
      </c>
      <c r="D18" s="86"/>
      <c r="E18" s="86"/>
      <c r="F18" s="56" t="s">
        <v>62</v>
      </c>
      <c r="G18" s="6">
        <v>960000</v>
      </c>
    </row>
    <row r="19" spans="1:7" ht="42" customHeight="1" x14ac:dyDescent="0.4">
      <c r="A19" s="43" t="s">
        <v>8</v>
      </c>
      <c r="B19" s="45">
        <f>IF(SUM(B5:B18)=0,"",SUM(B5:B18))</f>
        <v>12496000</v>
      </c>
      <c r="C19" s="45">
        <f>IF(SUM(C5:C18)=0,"",SUM(C5:C18))</f>
        <v>6303000</v>
      </c>
      <c r="D19" s="45">
        <f>IF(SUM(D5:D18)=0,"",SUM(D5:D18))</f>
        <v>3596500</v>
      </c>
      <c r="E19" s="45">
        <f>IF(SUM(E5:E18)=0,"",SUM(E5:E18))</f>
        <v>2596500</v>
      </c>
      <c r="F19" s="82" t="s">
        <v>9</v>
      </c>
      <c r="G19" s="83"/>
    </row>
    <row r="20" spans="1:7" ht="45" customHeight="1" x14ac:dyDescent="0.4">
      <c r="A20" s="44" t="s">
        <v>55</v>
      </c>
      <c r="B20" s="45">
        <f>+IF(B19="","",B19)</f>
        <v>12496000</v>
      </c>
      <c r="C20" s="45">
        <f>IF(C19="","",B20-SUM(D20:E20))</f>
        <v>6303500</v>
      </c>
      <c r="D20" s="45">
        <f>+IF(D19="","",ROUNDDOWN(D19,-3))</f>
        <v>3596000</v>
      </c>
      <c r="E20" s="45">
        <f>+E19</f>
        <v>2596500</v>
      </c>
      <c r="F20" s="75" t="s">
        <v>57</v>
      </c>
      <c r="G20" s="75"/>
    </row>
    <row r="21" spans="1:7" s="1" customFormat="1" ht="15" customHeight="1" x14ac:dyDescent="0.4">
      <c r="A21" s="62" t="s">
        <v>26</v>
      </c>
      <c r="B21" s="62"/>
      <c r="C21" s="62"/>
      <c r="D21" s="62"/>
      <c r="E21" s="62"/>
      <c r="F21" s="62"/>
      <c r="G21" s="62"/>
    </row>
    <row r="22" spans="1:7" s="1" customFormat="1" ht="15" customHeight="1" x14ac:dyDescent="0.4">
      <c r="A22" s="74" t="s">
        <v>58</v>
      </c>
      <c r="B22" s="74"/>
      <c r="C22" s="74"/>
      <c r="D22" s="74"/>
      <c r="E22" s="74"/>
      <c r="F22" s="74"/>
      <c r="G22" s="74"/>
    </row>
  </sheetData>
  <mergeCells count="24">
    <mergeCell ref="C16:C18"/>
    <mergeCell ref="D16:D18"/>
    <mergeCell ref="E16:E18"/>
    <mergeCell ref="A1:G1"/>
    <mergeCell ref="A3:A4"/>
    <mergeCell ref="B3:B4"/>
    <mergeCell ref="C3:E3"/>
    <mergeCell ref="F3:G3"/>
    <mergeCell ref="A22:G22"/>
    <mergeCell ref="F20:G20"/>
    <mergeCell ref="A21:G21"/>
    <mergeCell ref="A6:A10"/>
    <mergeCell ref="B6:B10"/>
    <mergeCell ref="C6:C10"/>
    <mergeCell ref="D6:D10"/>
    <mergeCell ref="E6:E10"/>
    <mergeCell ref="A12:A14"/>
    <mergeCell ref="B12:B14"/>
    <mergeCell ref="C12:C14"/>
    <mergeCell ref="F19:G19"/>
    <mergeCell ref="D12:D14"/>
    <mergeCell ref="E12:E14"/>
    <mergeCell ref="A16:A18"/>
    <mergeCell ref="B16:B18"/>
  </mergeCells>
  <phoneticPr fontId="2"/>
  <printOptions horizontalCentered="1"/>
  <pageMargins left="0.70866141732283472" right="0.51181102362204722" top="0.74803149606299213" bottom="0.74803149606299213" header="0.31496062992125984" footer="0.31496062992125984"/>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115" zoomScaleNormal="100" zoomScaleSheetLayoutView="115" workbookViewId="0">
      <selection activeCell="H18" sqref="H18"/>
    </sheetView>
  </sheetViews>
  <sheetFormatPr defaultColWidth="12.625" defaultRowHeight="16.5" x14ac:dyDescent="0.4"/>
  <cols>
    <col min="1" max="1" width="12.125" style="89" customWidth="1"/>
    <col min="2" max="2" width="33.5" style="89" customWidth="1"/>
    <col min="3" max="3" width="9.25" style="89" customWidth="1"/>
    <col min="4" max="4" width="9.75" style="89" bestFit="1" customWidth="1"/>
    <col min="5" max="5" width="15.75" style="89" customWidth="1"/>
    <col min="6" max="24" width="7.625" style="89" customWidth="1"/>
    <col min="25" max="16384" width="12.625" style="89"/>
  </cols>
  <sheetData>
    <row r="1" spans="1:5" x14ac:dyDescent="0.4">
      <c r="A1" s="87" t="s">
        <v>69</v>
      </c>
      <c r="B1" s="87"/>
      <c r="C1" s="87"/>
      <c r="D1" s="87"/>
      <c r="E1" s="88" t="s">
        <v>70</v>
      </c>
    </row>
    <row r="2" spans="1:5" x14ac:dyDescent="0.4">
      <c r="A2" s="90" t="s">
        <v>0</v>
      </c>
      <c r="B2" s="90" t="s">
        <v>71</v>
      </c>
      <c r="C2" s="90" t="s">
        <v>72</v>
      </c>
      <c r="D2" s="90" t="s">
        <v>73</v>
      </c>
      <c r="E2" s="90" t="s">
        <v>74</v>
      </c>
    </row>
    <row r="3" spans="1:5" ht="33" x14ac:dyDescent="0.4">
      <c r="A3" s="91" t="s">
        <v>75</v>
      </c>
      <c r="B3" s="92" t="s">
        <v>76</v>
      </c>
      <c r="C3" s="93"/>
      <c r="D3" s="94"/>
      <c r="E3" s="95"/>
    </row>
    <row r="4" spans="1:5" x14ac:dyDescent="0.4">
      <c r="A4" s="96" t="s">
        <v>61</v>
      </c>
      <c r="B4" s="97"/>
      <c r="C4" s="98"/>
      <c r="D4" s="98"/>
      <c r="E4" s="99"/>
    </row>
    <row r="5" spans="1:5" x14ac:dyDescent="0.4">
      <c r="A5" s="100"/>
      <c r="B5" s="101"/>
      <c r="C5" s="102"/>
      <c r="D5" s="102"/>
      <c r="E5" s="102"/>
    </row>
    <row r="6" spans="1:5" x14ac:dyDescent="0.4">
      <c r="A6" s="100"/>
      <c r="B6" s="101"/>
      <c r="C6" s="102"/>
      <c r="D6" s="102"/>
      <c r="E6" s="102"/>
    </row>
    <row r="7" spans="1:5" x14ac:dyDescent="0.4">
      <c r="A7" s="100"/>
      <c r="B7" s="101"/>
      <c r="C7" s="102"/>
      <c r="D7" s="102"/>
      <c r="E7" s="102"/>
    </row>
    <row r="8" spans="1:5" x14ac:dyDescent="0.4">
      <c r="A8" s="100"/>
      <c r="B8" s="101"/>
      <c r="C8" s="102"/>
      <c r="D8" s="102"/>
      <c r="E8" s="102"/>
    </row>
    <row r="9" spans="1:5" x14ac:dyDescent="0.4">
      <c r="A9" s="100"/>
      <c r="B9" s="101"/>
      <c r="C9" s="102"/>
      <c r="D9" s="102"/>
      <c r="E9" s="102"/>
    </row>
    <row r="10" spans="1:5" x14ac:dyDescent="0.4">
      <c r="A10" s="100"/>
      <c r="B10" s="101"/>
      <c r="C10" s="102"/>
      <c r="D10" s="102"/>
      <c r="E10" s="102"/>
    </row>
    <row r="11" spans="1:5" x14ac:dyDescent="0.4">
      <c r="A11" s="100"/>
      <c r="B11" s="101"/>
      <c r="C11" s="102"/>
      <c r="D11" s="102"/>
      <c r="E11" s="102"/>
    </row>
    <row r="12" spans="1:5" x14ac:dyDescent="0.4">
      <c r="A12" s="100"/>
      <c r="B12" s="101"/>
      <c r="C12" s="102"/>
      <c r="D12" s="102"/>
      <c r="E12" s="102"/>
    </row>
    <row r="13" spans="1:5" x14ac:dyDescent="0.4">
      <c r="A13" s="103"/>
      <c r="B13" s="104"/>
      <c r="C13" s="105"/>
      <c r="D13" s="105"/>
      <c r="E13" s="105"/>
    </row>
    <row r="14" spans="1:5" ht="17.25" thickBot="1" x14ac:dyDescent="0.45">
      <c r="A14" s="106" t="s">
        <v>77</v>
      </c>
      <c r="B14" s="97"/>
      <c r="C14" s="107"/>
      <c r="D14" s="98"/>
      <c r="E14" s="99"/>
    </row>
    <row r="15" spans="1:5" ht="17.25" thickBot="1" x14ac:dyDescent="0.45">
      <c r="A15" s="108" t="s">
        <v>8</v>
      </c>
      <c r="B15" s="109"/>
      <c r="C15" s="110"/>
      <c r="D15" s="110"/>
      <c r="E15" s="111">
        <f>SUM(E3:E14)</f>
        <v>0</v>
      </c>
    </row>
    <row r="16" spans="1:5" ht="17.25" thickBot="1" x14ac:dyDescent="0.45">
      <c r="A16" s="112"/>
      <c r="B16" s="112"/>
      <c r="C16" s="113"/>
      <c r="D16" s="113"/>
      <c r="E16" s="114"/>
    </row>
    <row r="17" spans="1:5" x14ac:dyDescent="0.4">
      <c r="A17" s="115"/>
      <c r="B17" s="116" t="s">
        <v>78</v>
      </c>
      <c r="C17" s="117" t="s">
        <v>79</v>
      </c>
      <c r="D17" s="118">
        <v>2000000</v>
      </c>
      <c r="E17" s="119"/>
    </row>
    <row r="18" spans="1:5" ht="17.25" thickBot="1" x14ac:dyDescent="0.45">
      <c r="A18" s="120"/>
      <c r="B18" s="121"/>
      <c r="C18" s="122" t="s">
        <v>80</v>
      </c>
      <c r="D18" s="123">
        <v>0.5</v>
      </c>
      <c r="E18" s="124">
        <f>+IF(E15*D18&gt;=D17,D17,ROUNDDOWN(E15*D18,-3))</f>
        <v>0</v>
      </c>
    </row>
    <row r="19" spans="1:5" x14ac:dyDescent="0.4">
      <c r="A19" s="125" t="s">
        <v>65</v>
      </c>
      <c r="B19" s="125"/>
      <c r="C19" s="125"/>
      <c r="D19" s="125"/>
      <c r="E19" s="126"/>
    </row>
    <row r="20" spans="1:5" x14ac:dyDescent="0.4">
      <c r="A20" s="127" t="s">
        <v>81</v>
      </c>
      <c r="B20" s="127"/>
      <c r="C20" s="127"/>
      <c r="D20" s="127"/>
      <c r="E20" s="127"/>
    </row>
    <row r="21" spans="1:5" x14ac:dyDescent="0.4">
      <c r="A21" s="128"/>
      <c r="B21" s="128"/>
      <c r="C21" s="128"/>
      <c r="D21" s="128"/>
      <c r="E21" s="128"/>
    </row>
    <row r="22" spans="1:5" x14ac:dyDescent="0.4">
      <c r="A22" s="127"/>
      <c r="B22" s="127"/>
      <c r="C22" s="127"/>
      <c r="D22" s="127"/>
      <c r="E22" s="127"/>
    </row>
  </sheetData>
  <mergeCells count="3">
    <mergeCell ref="A4:A13"/>
    <mergeCell ref="A19:E19"/>
    <mergeCell ref="A21:E21"/>
  </mergeCells>
  <phoneticPr fontId="2"/>
  <pageMargins left="0.98425196850393704" right="0.59055118110236227" top="0.98425196850393704" bottom="0.59055118110236227" header="0.70866141732283472" footer="0.31496062992125984"/>
  <pageSetup paperSize="9" scale="92" orientation="portrait" r:id="rId1"/>
  <headerFooter>
    <oddHeader>&amp;L&amp;"ＭＳ ゴシック,標準"別表２（プロジェクト経費見積書）</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view="pageBreakPreview" zoomScale="115" zoomScaleNormal="100" zoomScaleSheetLayoutView="115" workbookViewId="0">
      <selection activeCell="C26" sqref="C26"/>
    </sheetView>
  </sheetViews>
  <sheetFormatPr defaultColWidth="12.625" defaultRowHeight="15" customHeight="1" x14ac:dyDescent="0.4"/>
  <cols>
    <col min="1" max="1" width="12.125" style="129" customWidth="1"/>
    <col min="2" max="2" width="33.5" style="129" customWidth="1"/>
    <col min="3" max="3" width="9.25" style="129" customWidth="1"/>
    <col min="4" max="4" width="9.75" style="129" bestFit="1" customWidth="1"/>
    <col min="5" max="5" width="15.75" style="129" customWidth="1"/>
    <col min="6" max="24" width="7.625" style="129" customWidth="1"/>
    <col min="25" max="16384" width="12.625" style="129"/>
  </cols>
  <sheetData>
    <row r="1" spans="1:5" ht="15" customHeight="1" x14ac:dyDescent="0.4">
      <c r="A1" s="130" t="s">
        <v>82</v>
      </c>
      <c r="B1" s="130"/>
      <c r="C1" s="130"/>
      <c r="D1" s="130"/>
      <c r="E1" s="131" t="s">
        <v>70</v>
      </c>
    </row>
    <row r="2" spans="1:5" ht="15" customHeight="1" x14ac:dyDescent="0.4">
      <c r="A2" s="132" t="s">
        <v>0</v>
      </c>
      <c r="B2" s="132" t="s">
        <v>71</v>
      </c>
      <c r="C2" s="132" t="s">
        <v>72</v>
      </c>
      <c r="D2" s="132" t="s">
        <v>73</v>
      </c>
      <c r="E2" s="132" t="s">
        <v>74</v>
      </c>
    </row>
    <row r="3" spans="1:5" ht="15" customHeight="1" x14ac:dyDescent="0.4">
      <c r="A3" s="133" t="s">
        <v>75</v>
      </c>
      <c r="B3" s="134" t="s">
        <v>83</v>
      </c>
      <c r="C3" s="93"/>
      <c r="D3" s="94">
        <v>1000000</v>
      </c>
      <c r="E3" s="95">
        <v>1000000</v>
      </c>
    </row>
    <row r="4" spans="1:5" ht="15" customHeight="1" x14ac:dyDescent="0.4">
      <c r="A4" s="135" t="s">
        <v>61</v>
      </c>
      <c r="B4" s="136" t="s">
        <v>84</v>
      </c>
      <c r="C4" s="98"/>
      <c r="D4" s="98"/>
      <c r="E4" s="99"/>
    </row>
    <row r="5" spans="1:5" ht="15" customHeight="1" x14ac:dyDescent="0.4">
      <c r="A5" s="137"/>
      <c r="B5" s="138" t="s">
        <v>85</v>
      </c>
      <c r="C5" s="102"/>
      <c r="D5" s="102">
        <v>145500</v>
      </c>
      <c r="E5" s="102">
        <v>145500</v>
      </c>
    </row>
    <row r="6" spans="1:5" ht="15" customHeight="1" x14ac:dyDescent="0.4">
      <c r="A6" s="137"/>
      <c r="B6" s="138" t="s">
        <v>86</v>
      </c>
      <c r="C6" s="102"/>
      <c r="D6" s="102"/>
      <c r="E6" s="102"/>
    </row>
    <row r="7" spans="1:5" ht="15" customHeight="1" x14ac:dyDescent="0.4">
      <c r="A7" s="137"/>
      <c r="B7" s="138" t="s">
        <v>87</v>
      </c>
      <c r="C7" s="102"/>
      <c r="D7" s="102">
        <v>110000</v>
      </c>
      <c r="E7" s="102">
        <v>100000</v>
      </c>
    </row>
    <row r="8" spans="1:5" ht="15" customHeight="1" x14ac:dyDescent="0.4">
      <c r="A8" s="137"/>
      <c r="B8" s="138" t="s">
        <v>88</v>
      </c>
      <c r="C8" s="102"/>
      <c r="D8" s="102"/>
      <c r="E8" s="102"/>
    </row>
    <row r="9" spans="1:5" ht="15" customHeight="1" x14ac:dyDescent="0.4">
      <c r="A9" s="137"/>
      <c r="B9" s="138" t="s">
        <v>89</v>
      </c>
      <c r="C9" s="102"/>
      <c r="D9" s="102">
        <v>415800</v>
      </c>
      <c r="E9" s="102">
        <v>378000</v>
      </c>
    </row>
    <row r="10" spans="1:5" ht="15" customHeight="1" x14ac:dyDescent="0.4">
      <c r="A10" s="137"/>
      <c r="B10" s="138"/>
      <c r="C10" s="102"/>
      <c r="D10" s="102"/>
      <c r="E10" s="102"/>
    </row>
    <row r="11" spans="1:5" ht="15" customHeight="1" x14ac:dyDescent="0.4">
      <c r="A11" s="137"/>
      <c r="B11" s="138"/>
      <c r="C11" s="102"/>
      <c r="D11" s="102"/>
      <c r="E11" s="102"/>
    </row>
    <row r="12" spans="1:5" ht="15" customHeight="1" x14ac:dyDescent="0.4">
      <c r="A12" s="137"/>
      <c r="B12" s="138"/>
      <c r="C12" s="102"/>
      <c r="D12" s="102"/>
      <c r="E12" s="102"/>
    </row>
    <row r="13" spans="1:5" ht="15" customHeight="1" x14ac:dyDescent="0.4">
      <c r="A13" s="139"/>
      <c r="B13" s="140"/>
      <c r="C13" s="105"/>
      <c r="D13" s="105"/>
      <c r="E13" s="105"/>
    </row>
    <row r="14" spans="1:5" ht="15" customHeight="1" thickBot="1" x14ac:dyDescent="0.45">
      <c r="A14" s="141" t="s">
        <v>77</v>
      </c>
      <c r="B14" s="136" t="s">
        <v>90</v>
      </c>
      <c r="C14" s="107"/>
      <c r="D14" s="98">
        <v>770000</v>
      </c>
      <c r="E14" s="99">
        <v>700000</v>
      </c>
    </row>
    <row r="15" spans="1:5" ht="15" customHeight="1" thickBot="1" x14ac:dyDescent="0.45">
      <c r="A15" s="142" t="s">
        <v>8</v>
      </c>
      <c r="B15" s="143"/>
      <c r="C15" s="110"/>
      <c r="D15" s="110"/>
      <c r="E15" s="111">
        <f>SUM(E3:E14)</f>
        <v>2323500</v>
      </c>
    </row>
    <row r="16" spans="1:5" ht="15" customHeight="1" thickBot="1" x14ac:dyDescent="0.45">
      <c r="A16" s="144"/>
      <c r="B16" s="144"/>
      <c r="C16" s="145"/>
      <c r="D16" s="145"/>
      <c r="E16" s="146"/>
    </row>
    <row r="17" spans="1:5" ht="15" customHeight="1" x14ac:dyDescent="0.4">
      <c r="A17" s="147"/>
      <c r="B17" s="148" t="s">
        <v>78</v>
      </c>
      <c r="C17" s="149" t="s">
        <v>79</v>
      </c>
      <c r="D17" s="118">
        <v>2000000</v>
      </c>
      <c r="E17" s="150"/>
    </row>
    <row r="18" spans="1:5" ht="15" customHeight="1" thickBot="1" x14ac:dyDescent="0.45">
      <c r="A18" s="151"/>
      <c r="B18" s="152"/>
      <c r="C18" s="153" t="s">
        <v>80</v>
      </c>
      <c r="D18" s="154">
        <v>0.5</v>
      </c>
      <c r="E18" s="155">
        <f>+IF(E15*D18&gt;=D17,D17,ROUNDDOWN(E15*D18,-3))</f>
        <v>1161000</v>
      </c>
    </row>
    <row r="19" spans="1:5" ht="15" customHeight="1" x14ac:dyDescent="0.4">
      <c r="A19" s="156"/>
      <c r="B19" s="156"/>
      <c r="C19" s="156"/>
      <c r="D19" s="156"/>
      <c r="E19" s="157"/>
    </row>
  </sheetData>
  <mergeCells count="2">
    <mergeCell ref="A4:A13"/>
    <mergeCell ref="A19:E19"/>
  </mergeCells>
  <phoneticPr fontId="2"/>
  <pageMargins left="0.98425196850393704" right="0.59055118110236227" top="0.98425196850393704" bottom="0.59055118110236227" header="0" footer="0"/>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abSelected="1" view="pageBreakPreview" zoomScaleNormal="100" zoomScaleSheetLayoutView="100" workbookViewId="0">
      <selection activeCell="M14" sqref="M14"/>
    </sheetView>
  </sheetViews>
  <sheetFormatPr defaultColWidth="8" defaultRowHeight="24" customHeight="1" x14ac:dyDescent="0.4"/>
  <cols>
    <col min="1" max="1" width="14.875" style="158" customWidth="1"/>
    <col min="2" max="2" width="24.25" style="158" customWidth="1"/>
    <col min="3" max="3" width="8" style="159"/>
    <col min="4" max="4" width="8" style="158"/>
    <col min="5" max="5" width="8" style="160"/>
    <col min="6" max="6" width="8" style="158"/>
    <col min="7" max="7" width="9.625" style="159" bestFit="1" customWidth="1"/>
    <col min="8" max="16384" width="8" style="158"/>
  </cols>
  <sheetData>
    <row r="1" spans="1:7" ht="24" customHeight="1" x14ac:dyDescent="0.4">
      <c r="A1" s="185" t="s">
        <v>98</v>
      </c>
      <c r="B1" s="185" t="s">
        <v>97</v>
      </c>
      <c r="C1" s="188" t="s">
        <v>96</v>
      </c>
      <c r="D1" s="187"/>
      <c r="E1" s="186" t="s">
        <v>95</v>
      </c>
      <c r="F1" s="185" t="s">
        <v>94</v>
      </c>
      <c r="G1" s="184" t="s">
        <v>73</v>
      </c>
    </row>
    <row r="2" spans="1:7" ht="24" customHeight="1" x14ac:dyDescent="0.4">
      <c r="A2" s="183"/>
      <c r="B2" s="172"/>
      <c r="C2" s="175"/>
      <c r="D2" s="174" t="s">
        <v>93</v>
      </c>
      <c r="E2" s="173"/>
      <c r="F2" s="172"/>
      <c r="G2" s="171">
        <f>+C2*E2*F2</f>
        <v>0</v>
      </c>
    </row>
    <row r="3" spans="1:7" ht="24" customHeight="1" x14ac:dyDescent="0.4">
      <c r="A3" s="177"/>
      <c r="B3" s="172"/>
      <c r="C3" s="175"/>
      <c r="D3" s="174" t="s">
        <v>93</v>
      </c>
      <c r="E3" s="173"/>
      <c r="F3" s="172"/>
      <c r="G3" s="171">
        <f>+C3*E3*F3</f>
        <v>0</v>
      </c>
    </row>
    <row r="4" spans="1:7" ht="24" customHeight="1" x14ac:dyDescent="0.4">
      <c r="A4" s="182" t="s">
        <v>92</v>
      </c>
      <c r="B4" s="179"/>
      <c r="C4" s="181"/>
      <c r="D4" s="179"/>
      <c r="E4" s="180"/>
      <c r="F4" s="179"/>
      <c r="G4" s="178">
        <f>SUM(G2:G3)</f>
        <v>0</v>
      </c>
    </row>
    <row r="5" spans="1:7" ht="24" customHeight="1" x14ac:dyDescent="0.4">
      <c r="A5" s="177"/>
      <c r="B5" s="172"/>
      <c r="C5" s="175"/>
      <c r="D5" s="174" t="s">
        <v>93</v>
      </c>
      <c r="E5" s="173"/>
      <c r="F5" s="172"/>
      <c r="G5" s="171">
        <f>+C5*E5*F5</f>
        <v>0</v>
      </c>
    </row>
    <row r="6" spans="1:7" ht="24" customHeight="1" x14ac:dyDescent="0.4">
      <c r="A6" s="176"/>
      <c r="B6" s="172"/>
      <c r="C6" s="175"/>
      <c r="D6" s="174" t="s">
        <v>93</v>
      </c>
      <c r="E6" s="173"/>
      <c r="F6" s="172"/>
      <c r="G6" s="171">
        <f>+C6*E6*F6</f>
        <v>0</v>
      </c>
    </row>
    <row r="7" spans="1:7" ht="24" customHeight="1" thickBot="1" x14ac:dyDescent="0.45">
      <c r="A7" s="170" t="s">
        <v>92</v>
      </c>
      <c r="B7" s="167"/>
      <c r="C7" s="169"/>
      <c r="D7" s="167"/>
      <c r="E7" s="168"/>
      <c r="F7" s="167"/>
      <c r="G7" s="166">
        <f>SUM(G5:G6)</f>
        <v>0</v>
      </c>
    </row>
    <row r="8" spans="1:7" ht="24" customHeight="1" thickBot="1" x14ac:dyDescent="0.45">
      <c r="A8" s="165" t="s">
        <v>91</v>
      </c>
      <c r="B8" s="162"/>
      <c r="C8" s="164"/>
      <c r="D8" s="162"/>
      <c r="E8" s="163"/>
      <c r="F8" s="162"/>
      <c r="G8" s="161">
        <f>+G4+G7</f>
        <v>0</v>
      </c>
    </row>
  </sheetData>
  <phoneticPr fontId="2"/>
  <pageMargins left="0.98425196850393704" right="0.59055118110236227" top="0.98425196850393704" bottom="0.59055118110236227" header="0.70866141732283472" footer="0.39370078740157483"/>
  <pageSetup paperSize="9" scale="87" orientation="portrait" r:id="rId1"/>
  <headerFooter>
    <oddHeader>&amp;L別表３（人件費積算表）</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別表1</vt:lpstr>
      <vt:lpstr>別表1（明細）</vt:lpstr>
      <vt:lpstr>別表1（記載例）</vt:lpstr>
      <vt:lpstr>別表2</vt:lpstr>
      <vt:lpstr>別表２（記載例）</vt:lpstr>
      <vt:lpstr>別表3</vt:lpstr>
      <vt:lpstr>別表1!Print_Area</vt:lpstr>
      <vt:lpstr>'別表1（記載例）'!Print_Area</vt:lpstr>
      <vt:lpstr>'別表1（明細）'!Print_Area</vt:lpstr>
      <vt:lpstr>別表2!Print_Area</vt:lpstr>
      <vt:lpstr>別表3!Print_Area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2023-04-21T08:10:39Z</dcterms:modified>
</cp:coreProperties>
</file>